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0" windowWidth="19440" windowHeight="12225"/>
  </bookViews>
  <sheets>
    <sheet name="Лист1" sheetId="1" r:id="rId1"/>
  </sheets>
  <definedNames>
    <definedName name="_xlnm.Print_Area" localSheetId="0">Лист1!$A$1:$H$37</definedName>
  </definedNames>
  <calcPr calcId="144525"/>
</workbook>
</file>

<file path=xl/calcChain.xml><?xml version="1.0" encoding="utf-8"?>
<calcChain xmlns="http://schemas.openxmlformats.org/spreadsheetml/2006/main">
  <c r="H9" i="1" l="1"/>
  <c r="H10" i="1"/>
  <c r="H11" i="1"/>
  <c r="H12" i="1"/>
  <c r="H14" i="1"/>
  <c r="H15" i="1"/>
  <c r="H17" i="1"/>
  <c r="H18" i="1"/>
  <c r="H19" i="1"/>
  <c r="H20" i="1"/>
  <c r="H22" i="1"/>
  <c r="H23" i="1"/>
  <c r="H24" i="1"/>
  <c r="H25" i="1"/>
  <c r="H27" i="1"/>
  <c r="H28" i="1"/>
  <c r="H29" i="1"/>
  <c r="H31" i="1"/>
  <c r="H32" i="1"/>
  <c r="H33" i="1"/>
  <c r="H35" i="1"/>
  <c r="H36" i="1"/>
  <c r="H37" i="1"/>
  <c r="H7" i="1"/>
  <c r="E22" i="1"/>
  <c r="F22" i="1"/>
  <c r="D22" i="1"/>
  <c r="E14" i="1"/>
  <c r="F14" i="1"/>
  <c r="D14" i="1"/>
  <c r="G10" i="1" l="1"/>
  <c r="G12" i="1"/>
  <c r="G15" i="1"/>
  <c r="G18" i="1"/>
  <c r="G19" i="1"/>
  <c r="G20" i="1"/>
  <c r="G23" i="1"/>
  <c r="G24" i="1"/>
  <c r="G25" i="1"/>
  <c r="G32" i="1"/>
  <c r="G33" i="1"/>
  <c r="G36" i="1"/>
  <c r="G37" i="1"/>
  <c r="E27" i="1"/>
  <c r="F27" i="1"/>
  <c r="D27" i="1"/>
  <c r="G22" i="1" l="1"/>
  <c r="E17" i="1"/>
  <c r="F17" i="1"/>
  <c r="D17" i="1"/>
  <c r="G17" i="1" l="1"/>
  <c r="G14" i="1"/>
  <c r="D9" i="1"/>
  <c r="E9" i="1"/>
  <c r="F9" i="1"/>
  <c r="G9" i="1" l="1"/>
  <c r="D31" i="1"/>
  <c r="D7" i="1" s="1"/>
  <c r="D35" i="1"/>
  <c r="F35" i="1" l="1"/>
  <c r="E35" i="1"/>
  <c r="E31" i="1"/>
  <c r="E7" i="1" s="1"/>
  <c r="F31" i="1"/>
  <c r="F7" i="1" l="1"/>
  <c r="G35" i="1"/>
  <c r="G31" i="1"/>
  <c r="G7" i="1" l="1"/>
</calcChain>
</file>

<file path=xl/sharedStrings.xml><?xml version="1.0" encoding="utf-8"?>
<sst xmlns="http://schemas.openxmlformats.org/spreadsheetml/2006/main" count="39" uniqueCount="39">
  <si>
    <t>Наименование</t>
  </si>
  <si>
    <t>Рз</t>
  </si>
  <si>
    <t>Пр</t>
  </si>
  <si>
    <t>ВСЕГО: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</si>
  <si>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</si>
  <si>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</si>
  <si>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</si>
  <si>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</si>
  <si>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</si>
  <si>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</si>
  <si>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</si>
  <si>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</si>
  <si>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</si>
  <si>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</si>
  <si>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Культура, кинематография</t>
  </si>
  <si>
    <t xml:space="preserve">Культура </t>
  </si>
  <si>
    <t>Кинематография</t>
  </si>
  <si>
    <t>Социальная политика</t>
  </si>
  <si>
    <t>Пенсионное обеспечение</t>
  </si>
  <si>
    <t>Социальное обеспечение населения</t>
  </si>
  <si>
    <t xml:space="preserve">Приложение </t>
  </si>
  <si>
    <t xml:space="preserve">РАСХОДЫ БЮДЖЕТА МУНИЦИПАЛЬНОГО ОБРАЗОВАНИЯ ГОРОДСКОГО ПОСЕЛЕНИЯ "ПЕЧОРА" ПО РАЗДЕЛАМ, ПОДРАЗДЕЛАМ  КЛАССИФИКАЦИИ РАСХОДОВ БЮДЖЕТОВ </t>
  </si>
  <si>
    <t>к пояснительной записке</t>
  </si>
  <si>
    <t xml:space="preserve">% исполнение </t>
  </si>
  <si>
    <t>Обеспечение проведения выборов и референдумов</t>
  </si>
  <si>
    <t>Транспорт</t>
  </si>
  <si>
    <t>Исполнение 2021 год</t>
  </si>
  <si>
    <t>Жилищное хозяйство</t>
  </si>
  <si>
    <t>Образование</t>
  </si>
  <si>
    <t>Дошкольное образование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</si>
  <si>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</si>
  <si>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План 2022 год</t>
  </si>
  <si>
    <t>Исполнение 2022 год</t>
  </si>
  <si>
    <t>% исполнение 2022 к 2021 году</t>
  </si>
  <si>
    <t>2,3</t>
  </si>
  <si>
    <t>132,7</t>
  </si>
  <si>
    <t>300,0</t>
  </si>
  <si>
    <t>Общее образование</t>
  </si>
  <si>
    <t>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</si>
</sst>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9"/>
      <name val="Arial Cyr"/>
      <charset val="204"/>
    </font>
    <font>
      <sz val="10"/>
      <name val="Arial Cyr"/>
      <family val="2"/>
      <charset val="204"/>
    </font>
    <font>
      <sz val="11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center"/>
    </xf>
    <xf numFmtId="0" fontId="8" fillId="0" borderId="0" xfId="0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justify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9" fillId="0" borderId="0" xfId="0" applyFont="1" applyFill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0" fillId="2" borderId="0" xfId="0" applyFill="1" applyBorder="1" applyAlignment="1">
      <alignment vertical="center"/>
    </xf>
    <xf numFmtId="0" fontId="11" fillId="0" borderId="0" xfId="0" applyFont="1" applyAlignment="1">
      <alignment horizontal="right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right" vertical="center" wrapText="1"/>
    </xf>
    <xf numFmtId="0" fontId="0" fillId="0" borderId="0" xfId="0" applyFill="1" applyAlignment="1">
      <alignment vertical="center"/>
    </xf>
    <xf numFmtId="0" fontId="2" fillId="0" borderId="3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view="pageBreakPreview" zoomScaleNormal="100" zoomScaleSheetLayoutView="100" workbookViewId="0">
      <selection activeCell="L6" sqref="L6"/>
    </sheetView>
  </sheetViews>
  <sheetFormatPr defaultRowHeight="15" x14ac:dyDescent="0.25"/>
  <cols>
    <col min="1" max="1" width="34.7109375" style="1" customWidth="1"/>
    <col min="2" max="2" width="7" style="3" customWidth="1"/>
    <col min="3" max="3" width="6.7109375" style="3" customWidth="1"/>
    <col min="4" max="5" width="13.28515625" style="1" customWidth="1"/>
    <col min="6" max="6" width="13.85546875" style="19" customWidth="1"/>
    <col min="7" max="7" width="10.5703125" style="1" customWidth="1"/>
    <col min="8" max="8" width="12.85546875" style="1" customWidth="1"/>
    <col min="9" max="16384" width="9.140625" style="1"/>
  </cols>
  <sheetData>
    <row r="1" spans="1:8" ht="12.75" customHeight="1" x14ac:dyDescent="0.25">
      <c r="B1" s="21"/>
      <c r="C1" s="21"/>
      <c r="D1" s="21"/>
      <c r="E1" s="21"/>
      <c r="F1" s="21" t="s">
        <v>20</v>
      </c>
      <c r="G1" s="21"/>
      <c r="H1" s="21"/>
    </row>
    <row r="2" spans="1:8" ht="15" customHeight="1" x14ac:dyDescent="0.25">
      <c r="A2" s="2"/>
      <c r="B2" s="16"/>
      <c r="C2" s="16"/>
      <c r="D2" s="17"/>
      <c r="E2" s="23" t="s">
        <v>22</v>
      </c>
      <c r="F2" s="23"/>
      <c r="G2" s="23"/>
      <c r="H2" s="23"/>
    </row>
    <row r="3" spans="1:8" ht="21" customHeight="1" x14ac:dyDescent="0.25">
      <c r="A3" s="2"/>
      <c r="B3" s="24"/>
      <c r="C3" s="24"/>
      <c r="D3" s="25"/>
      <c r="E3" s="25"/>
      <c r="F3" s="26"/>
      <c r="G3" s="26"/>
      <c r="H3" s="26"/>
    </row>
    <row r="4" spans="1:8" ht="52.5" customHeight="1" x14ac:dyDescent="0.25">
      <c r="A4" s="22" t="s">
        <v>21</v>
      </c>
      <c r="B4" s="22"/>
      <c r="C4" s="22"/>
      <c r="D4" s="22"/>
      <c r="E4" s="22"/>
      <c r="F4" s="22"/>
      <c r="G4" s="22"/>
      <c r="H4" s="22"/>
    </row>
    <row r="5" spans="1:8" ht="15.75" x14ac:dyDescent="0.25">
      <c r="A5" s="18"/>
      <c r="B5" s="18"/>
      <c r="C5" s="18"/>
      <c r="D5" s="18"/>
      <c r="E5" s="18"/>
      <c r="F5" s="26"/>
      <c r="G5" s="27" t="s">
        <v>38</v>
      </c>
      <c r="H5" s="27"/>
    </row>
    <row r="6" spans="1:8" ht="77.25" customHeight="1" x14ac:dyDescent="0.25">
      <c r="A6" s="28" t="s">
        <v>0</v>
      </c>
      <c r="B6" s="28" t="s">
        <v>1</v>
      </c>
      <c r="C6" s="28" t="s">
        <v>2</v>
      </c>
      <c r="D6" s="29" t="s">
        <v>26</v>
      </c>
      <c r="E6" s="29" t="s">
        <v>31</v>
      </c>
      <c r="F6" s="29" t="s">
        <v>32</v>
      </c>
      <c r="G6" s="29" t="s">
        <v>23</v>
      </c>
      <c r="H6" s="29" t="s">
        <v>33</v>
      </c>
    </row>
    <row r="7" spans="1:8" ht="15.75" x14ac:dyDescent="0.25">
      <c r="A7" s="30" t="s">
        <v>3</v>
      </c>
      <c r="B7" s="29"/>
      <c r="C7" s="29"/>
      <c r="D7" s="31">
        <f>D9+D14+D17+D22+D31+D35+D27</f>
        <v>290084.40000000002</v>
      </c>
      <c r="E7" s="31">
        <f t="shared" ref="E7:F7" si="0">E9+E14+E17+E22+E31+E35+E27</f>
        <v>258067.7</v>
      </c>
      <c r="F7" s="31">
        <f t="shared" si="0"/>
        <v>249483.60000000003</v>
      </c>
      <c r="G7" s="31">
        <f>F7/E7*100</f>
        <v>96.673702288198029</v>
      </c>
      <c r="H7" s="31">
        <f>F7/D7*100</f>
        <v>86.003797515481708</v>
      </c>
    </row>
    <row r="8" spans="1:8" ht="15.75" x14ac:dyDescent="0.25">
      <c r="A8" s="32"/>
      <c r="B8" s="33"/>
      <c r="C8" s="33"/>
      <c r="D8" s="34"/>
      <c r="E8" s="34"/>
      <c r="F8" s="34"/>
      <c r="G8" s="31"/>
      <c r="H8" s="31"/>
    </row>
    <row r="9" spans="1:8" ht="19.5" customHeight="1" x14ac:dyDescent="0.25">
      <c r="A9" s="35" t="s">
        <v>4</v>
      </c>
      <c r="B9" s="4">
        <v>1</v>
      </c>
      <c r="C9" s="31"/>
      <c r="D9" s="31">
        <f>D10+D12+D11</f>
        <v>4667.2000000000007</v>
      </c>
      <c r="E9" s="31">
        <f t="shared" ref="E9:F9" si="1">E10+E12+E11</f>
        <v>3790.1</v>
      </c>
      <c r="F9" s="31">
        <f t="shared" si="1"/>
        <v>3746.3999999999996</v>
      </c>
      <c r="G9" s="31">
        <f t="shared" ref="G9:G37" si="2">F9/E9*100</f>
        <v>98.846996121474362</v>
      </c>
      <c r="H9" s="31">
        <f t="shared" ref="H9:H37" si="3">F9/D9*100</f>
        <v>80.2708261912924</v>
      </c>
    </row>
    <row r="10" spans="1:8" ht="94.5" x14ac:dyDescent="0.25">
      <c r="A10" s="36" t="s">
        <v>5</v>
      </c>
      <c r="B10" s="5">
        <v>1</v>
      </c>
      <c r="C10" s="5">
        <v>3</v>
      </c>
      <c r="D10" s="34">
        <v>304.5</v>
      </c>
      <c r="E10" s="34">
        <v>399</v>
      </c>
      <c r="F10" s="34">
        <v>366.1</v>
      </c>
      <c r="G10" s="34">
        <f t="shared" si="2"/>
        <v>91.754385964912288</v>
      </c>
      <c r="H10" s="34">
        <f t="shared" si="3"/>
        <v>120.22988505747128</v>
      </c>
    </row>
    <row r="11" spans="1:8" ht="31.5" x14ac:dyDescent="0.25">
      <c r="A11" s="36" t="s">
        <v>24</v>
      </c>
      <c r="B11" s="5">
        <v>1</v>
      </c>
      <c r="C11" s="5">
        <v>7</v>
      </c>
      <c r="D11" s="34">
        <v>2671.3</v>
      </c>
      <c r="E11" s="37">
        <v>0</v>
      </c>
      <c r="F11" s="34">
        <v>0</v>
      </c>
      <c r="G11" s="34">
        <v>0</v>
      </c>
      <c r="H11" s="34">
        <f t="shared" si="3"/>
        <v>0</v>
      </c>
    </row>
    <row r="12" spans="1:8" ht="31.5" x14ac:dyDescent="0.25">
      <c r="A12" s="36" t="s">
        <v>6</v>
      </c>
      <c r="B12" s="5">
        <v>1</v>
      </c>
      <c r="C12" s="5">
        <v>13</v>
      </c>
      <c r="D12" s="34">
        <v>1691.4</v>
      </c>
      <c r="E12" s="37">
        <v>3391.1</v>
      </c>
      <c r="F12" s="34">
        <v>3380.2999999999997</v>
      </c>
      <c r="G12" s="34">
        <f t="shared" si="2"/>
        <v>99.681519271032997</v>
      </c>
      <c r="H12" s="34">
        <f t="shared" si="3"/>
        <v>199.85219344921364</v>
      </c>
    </row>
    <row r="13" spans="1:8" ht="15.75" x14ac:dyDescent="0.25">
      <c r="A13" s="36"/>
      <c r="B13" s="5"/>
      <c r="C13" s="5"/>
      <c r="D13" s="34"/>
      <c r="E13" s="37"/>
      <c r="F13" s="34"/>
      <c r="G13" s="31"/>
      <c r="H13" s="31"/>
    </row>
    <row r="14" spans="1:8" ht="47.25" x14ac:dyDescent="0.25">
      <c r="A14" s="35" t="s">
        <v>7</v>
      </c>
      <c r="B14" s="6">
        <v>3</v>
      </c>
      <c r="C14" s="6"/>
      <c r="D14" s="8">
        <f>D15</f>
        <v>834.4</v>
      </c>
      <c r="E14" s="8">
        <f t="shared" ref="E14:F14" si="4">E15</f>
        <v>524</v>
      </c>
      <c r="F14" s="8">
        <f t="shared" si="4"/>
        <v>522.29999999999995</v>
      </c>
      <c r="G14" s="31">
        <f t="shared" si="2"/>
        <v>99.675572519083971</v>
      </c>
      <c r="H14" s="31">
        <f t="shared" si="3"/>
        <v>62.595877277085336</v>
      </c>
    </row>
    <row r="15" spans="1:8" ht="74.25" customHeight="1" x14ac:dyDescent="0.25">
      <c r="A15" s="36" t="s">
        <v>30</v>
      </c>
      <c r="B15" s="5">
        <v>3</v>
      </c>
      <c r="C15" s="5">
        <v>10</v>
      </c>
      <c r="D15" s="34">
        <v>834.4</v>
      </c>
      <c r="E15" s="37">
        <v>524</v>
      </c>
      <c r="F15" s="34">
        <v>522.29999999999995</v>
      </c>
      <c r="G15" s="34">
        <f t="shared" si="2"/>
        <v>99.675572519083971</v>
      </c>
      <c r="H15" s="34">
        <f t="shared" si="3"/>
        <v>62.595877277085336</v>
      </c>
    </row>
    <row r="16" spans="1:8" ht="15.75" x14ac:dyDescent="0.25">
      <c r="A16" s="36"/>
      <c r="B16" s="5"/>
      <c r="C16" s="5"/>
      <c r="D16" s="34"/>
      <c r="E16" s="37"/>
      <c r="F16" s="34"/>
      <c r="G16" s="31"/>
      <c r="H16" s="31"/>
    </row>
    <row r="17" spans="1:8" ht="15.75" x14ac:dyDescent="0.25">
      <c r="A17" s="35" t="s">
        <v>8</v>
      </c>
      <c r="B17" s="6">
        <v>4</v>
      </c>
      <c r="C17" s="5"/>
      <c r="D17" s="38">
        <f>D18+D19+D20</f>
        <v>41127.9</v>
      </c>
      <c r="E17" s="38">
        <f t="shared" ref="E17:F17" si="5">E18+E19+E20</f>
        <v>8418.7000000000007</v>
      </c>
      <c r="F17" s="38">
        <f t="shared" si="5"/>
        <v>7651.9</v>
      </c>
      <c r="G17" s="31">
        <f t="shared" si="2"/>
        <v>90.891705370187779</v>
      </c>
      <c r="H17" s="31">
        <f t="shared" si="3"/>
        <v>18.60513179617729</v>
      </c>
    </row>
    <row r="18" spans="1:8" ht="15.75" x14ac:dyDescent="0.25">
      <c r="A18" s="36" t="s">
        <v>25</v>
      </c>
      <c r="B18" s="7">
        <v>4</v>
      </c>
      <c r="C18" s="5">
        <v>8</v>
      </c>
      <c r="D18" s="37">
        <v>217.3</v>
      </c>
      <c r="E18" s="37">
        <v>345.8</v>
      </c>
      <c r="F18" s="37">
        <v>296.3</v>
      </c>
      <c r="G18" s="34">
        <f t="shared" si="2"/>
        <v>85.685367264314635</v>
      </c>
      <c r="H18" s="34">
        <f t="shared" si="3"/>
        <v>136.35526921306948</v>
      </c>
    </row>
    <row r="19" spans="1:8" ht="31.5" x14ac:dyDescent="0.25">
      <c r="A19" s="36" t="s">
        <v>9</v>
      </c>
      <c r="B19" s="5">
        <v>4</v>
      </c>
      <c r="C19" s="5">
        <v>9</v>
      </c>
      <c r="D19" s="34">
        <v>40882.6</v>
      </c>
      <c r="E19" s="37">
        <v>4620.2</v>
      </c>
      <c r="F19" s="34">
        <v>3902.8999999999996</v>
      </c>
      <c r="G19" s="34">
        <f t="shared" si="2"/>
        <v>84.474698065018828</v>
      </c>
      <c r="H19" s="34">
        <f t="shared" si="3"/>
        <v>9.5466041787948903</v>
      </c>
    </row>
    <row r="20" spans="1:8" ht="31.5" x14ac:dyDescent="0.25">
      <c r="A20" s="36" t="s">
        <v>10</v>
      </c>
      <c r="B20" s="5">
        <v>4</v>
      </c>
      <c r="C20" s="5">
        <v>12</v>
      </c>
      <c r="D20" s="34">
        <v>28</v>
      </c>
      <c r="E20" s="34">
        <v>3452.7</v>
      </c>
      <c r="F20" s="34">
        <v>3452.7</v>
      </c>
      <c r="G20" s="34">
        <f t="shared" si="2"/>
        <v>100</v>
      </c>
      <c r="H20" s="34">
        <f t="shared" si="3"/>
        <v>12331.071428571428</v>
      </c>
    </row>
    <row r="21" spans="1:8" ht="15.75" x14ac:dyDescent="0.25">
      <c r="A21" s="36"/>
      <c r="B21" s="5"/>
      <c r="C21" s="5"/>
      <c r="D21" s="34"/>
      <c r="E21" s="34"/>
      <c r="F21" s="34"/>
      <c r="G21" s="31"/>
      <c r="H21" s="31"/>
    </row>
    <row r="22" spans="1:8" ht="31.5" x14ac:dyDescent="0.25">
      <c r="A22" s="35" t="s">
        <v>11</v>
      </c>
      <c r="B22" s="4">
        <v>5</v>
      </c>
      <c r="C22" s="4"/>
      <c r="D22" s="9">
        <f>D24+D25+D23</f>
        <v>173385.9</v>
      </c>
      <c r="E22" s="9">
        <f t="shared" ref="E22:F22" si="6">E24+E25+E23</f>
        <v>186277.1</v>
      </c>
      <c r="F22" s="9">
        <f t="shared" si="6"/>
        <v>178573.1</v>
      </c>
      <c r="G22" s="31">
        <f t="shared" si="2"/>
        <v>95.864225930079442</v>
      </c>
      <c r="H22" s="31">
        <f t="shared" si="3"/>
        <v>102.99170809160375</v>
      </c>
    </row>
    <row r="23" spans="1:8" ht="15.75" x14ac:dyDescent="0.25">
      <c r="A23" s="36" t="s">
        <v>27</v>
      </c>
      <c r="B23" s="7">
        <v>5</v>
      </c>
      <c r="C23" s="7">
        <v>1</v>
      </c>
      <c r="D23" s="11" t="s">
        <v>34</v>
      </c>
      <c r="E23" s="14">
        <v>300</v>
      </c>
      <c r="F23" s="11" t="s">
        <v>36</v>
      </c>
      <c r="G23" s="34">
        <f t="shared" si="2"/>
        <v>100</v>
      </c>
      <c r="H23" s="34">
        <f t="shared" si="3"/>
        <v>13043.478260869566</v>
      </c>
    </row>
    <row r="24" spans="1:8" ht="15.75" x14ac:dyDescent="0.25">
      <c r="A24" s="36" t="s">
        <v>12</v>
      </c>
      <c r="B24" s="7">
        <v>5</v>
      </c>
      <c r="C24" s="7">
        <v>2</v>
      </c>
      <c r="D24" s="34">
        <v>306</v>
      </c>
      <c r="E24" s="37">
        <v>600</v>
      </c>
      <c r="F24" s="34">
        <v>495</v>
      </c>
      <c r="G24" s="34">
        <f t="shared" si="2"/>
        <v>82.5</v>
      </c>
      <c r="H24" s="34">
        <f t="shared" si="3"/>
        <v>161.76470588235296</v>
      </c>
    </row>
    <row r="25" spans="1:8" ht="15.75" x14ac:dyDescent="0.25">
      <c r="A25" s="36" t="s">
        <v>13</v>
      </c>
      <c r="B25" s="5">
        <v>5</v>
      </c>
      <c r="C25" s="5">
        <v>3</v>
      </c>
      <c r="D25" s="34">
        <v>173077.6</v>
      </c>
      <c r="E25" s="37">
        <v>185377.1</v>
      </c>
      <c r="F25" s="34">
        <v>177778.1</v>
      </c>
      <c r="G25" s="34">
        <f t="shared" si="2"/>
        <v>95.900788177180459</v>
      </c>
      <c r="H25" s="34">
        <f t="shared" si="3"/>
        <v>102.71583382251661</v>
      </c>
    </row>
    <row r="26" spans="1:8" ht="15.75" x14ac:dyDescent="0.25">
      <c r="A26" s="26"/>
      <c r="B26" s="5"/>
      <c r="C26" s="5"/>
      <c r="D26" s="34"/>
      <c r="E26" s="37"/>
      <c r="F26" s="34"/>
      <c r="G26" s="31"/>
      <c r="H26" s="31"/>
    </row>
    <row r="27" spans="1:8" ht="15.75" x14ac:dyDescent="0.25">
      <c r="A27" s="35" t="s">
        <v>28</v>
      </c>
      <c r="B27" s="4">
        <v>7</v>
      </c>
      <c r="C27" s="4"/>
      <c r="D27" s="31">
        <f>D28+D29</f>
        <v>11100</v>
      </c>
      <c r="E27" s="31">
        <f t="shared" ref="E27:F27" si="7">E28+E29</f>
        <v>0</v>
      </c>
      <c r="F27" s="31">
        <f t="shared" si="7"/>
        <v>0</v>
      </c>
      <c r="G27" s="31">
        <v>0</v>
      </c>
      <c r="H27" s="31">
        <f t="shared" si="3"/>
        <v>0</v>
      </c>
    </row>
    <row r="28" spans="1:8" ht="15.75" x14ac:dyDescent="0.25">
      <c r="A28" s="15" t="s">
        <v>29</v>
      </c>
      <c r="B28" s="5">
        <v>7</v>
      </c>
      <c r="C28" s="5">
        <v>1</v>
      </c>
      <c r="D28" s="34">
        <v>10967.3</v>
      </c>
      <c r="E28" s="37">
        <v>0</v>
      </c>
      <c r="F28" s="34">
        <v>0</v>
      </c>
      <c r="G28" s="34">
        <v>0</v>
      </c>
      <c r="H28" s="34">
        <f t="shared" si="3"/>
        <v>0</v>
      </c>
    </row>
    <row r="29" spans="1:8" ht="15.75" x14ac:dyDescent="0.25">
      <c r="A29" s="15" t="s">
        <v>37</v>
      </c>
      <c r="B29" s="5">
        <v>7</v>
      </c>
      <c r="C29" s="5">
        <v>2</v>
      </c>
      <c r="D29" s="34" t="s">
        <v>35</v>
      </c>
      <c r="E29" s="37">
        <v>0</v>
      </c>
      <c r="F29" s="34">
        <v>0</v>
      </c>
      <c r="G29" s="34">
        <v>0</v>
      </c>
      <c r="H29" s="34">
        <f t="shared" si="3"/>
        <v>0</v>
      </c>
    </row>
    <row r="30" spans="1:8" ht="15.75" x14ac:dyDescent="0.25">
      <c r="A30" s="36"/>
      <c r="B30" s="5"/>
      <c r="C30" s="5"/>
      <c r="D30" s="34"/>
      <c r="E30" s="37"/>
      <c r="F30" s="34"/>
      <c r="G30" s="31"/>
      <c r="H30" s="31"/>
    </row>
    <row r="31" spans="1:8" ht="15.75" x14ac:dyDescent="0.25">
      <c r="A31" s="35" t="s">
        <v>14</v>
      </c>
      <c r="B31" s="6">
        <v>8</v>
      </c>
      <c r="C31" s="6"/>
      <c r="D31" s="8">
        <f t="shared" ref="D31" si="8">D32+D33</f>
        <v>58080</v>
      </c>
      <c r="E31" s="10">
        <f t="shared" ref="E31:F31" si="9">E32+E33</f>
        <v>58070.200000000004</v>
      </c>
      <c r="F31" s="8">
        <f t="shared" si="9"/>
        <v>58070.200000000004</v>
      </c>
      <c r="G31" s="31">
        <f t="shared" si="2"/>
        <v>100</v>
      </c>
      <c r="H31" s="31">
        <f t="shared" si="3"/>
        <v>99.983126721763099</v>
      </c>
    </row>
    <row r="32" spans="1:8" ht="15.75" x14ac:dyDescent="0.25">
      <c r="A32" s="36" t="s">
        <v>15</v>
      </c>
      <c r="B32" s="5">
        <v>8</v>
      </c>
      <c r="C32" s="5">
        <v>1</v>
      </c>
      <c r="D32" s="34">
        <v>43937.9</v>
      </c>
      <c r="E32" s="37">
        <v>44017.8</v>
      </c>
      <c r="F32" s="11">
        <v>44017.8</v>
      </c>
      <c r="G32" s="34">
        <f t="shared" si="2"/>
        <v>100</v>
      </c>
      <c r="H32" s="34">
        <f t="shared" si="3"/>
        <v>100.18184756212747</v>
      </c>
    </row>
    <row r="33" spans="1:8" ht="15.75" x14ac:dyDescent="0.25">
      <c r="A33" s="36" t="s">
        <v>16</v>
      </c>
      <c r="B33" s="5">
        <v>8</v>
      </c>
      <c r="C33" s="5">
        <v>2</v>
      </c>
      <c r="D33" s="34">
        <v>14142.100000000002</v>
      </c>
      <c r="E33" s="37">
        <v>14052.4</v>
      </c>
      <c r="F33" s="34">
        <v>14052.4</v>
      </c>
      <c r="G33" s="34">
        <f t="shared" si="2"/>
        <v>100</v>
      </c>
      <c r="H33" s="34">
        <f t="shared" si="3"/>
        <v>99.365723619547282</v>
      </c>
    </row>
    <row r="34" spans="1:8" ht="15.75" x14ac:dyDescent="0.25">
      <c r="A34" s="36"/>
      <c r="B34" s="5"/>
      <c r="C34" s="5"/>
      <c r="D34" s="34"/>
      <c r="E34" s="37"/>
      <c r="F34" s="34"/>
      <c r="G34" s="31"/>
      <c r="H34" s="31"/>
    </row>
    <row r="35" spans="1:8" ht="15.75" x14ac:dyDescent="0.25">
      <c r="A35" s="35" t="s">
        <v>17</v>
      </c>
      <c r="B35" s="6">
        <v>10</v>
      </c>
      <c r="C35" s="6"/>
      <c r="D35" s="8">
        <f t="shared" ref="D35" si="10">D36+D37</f>
        <v>889</v>
      </c>
      <c r="E35" s="10">
        <f t="shared" ref="E35" si="11">E36+E37</f>
        <v>987.6</v>
      </c>
      <c r="F35" s="8">
        <f t="shared" ref="F35" si="12">F36+F37</f>
        <v>919.7</v>
      </c>
      <c r="G35" s="31">
        <f t="shared" si="2"/>
        <v>93.124746861077355</v>
      </c>
      <c r="H35" s="31">
        <f t="shared" si="3"/>
        <v>103.4533183352081</v>
      </c>
    </row>
    <row r="36" spans="1:8" ht="15.75" x14ac:dyDescent="0.25">
      <c r="A36" s="36" t="s">
        <v>18</v>
      </c>
      <c r="B36" s="5">
        <v>10</v>
      </c>
      <c r="C36" s="5">
        <v>1</v>
      </c>
      <c r="D36" s="34">
        <v>532.4</v>
      </c>
      <c r="E36" s="37">
        <v>559.1</v>
      </c>
      <c r="F36" s="34">
        <v>559.1</v>
      </c>
      <c r="G36" s="34">
        <f t="shared" si="2"/>
        <v>100</v>
      </c>
      <c r="H36" s="34">
        <f t="shared" si="3"/>
        <v>105.01502629601805</v>
      </c>
    </row>
    <row r="37" spans="1:8" ht="31.5" x14ac:dyDescent="0.25">
      <c r="A37" s="36" t="s">
        <v>19</v>
      </c>
      <c r="B37" s="5">
        <v>10</v>
      </c>
      <c r="C37" s="5">
        <v>3</v>
      </c>
      <c r="D37" s="34">
        <v>356.59999999999997</v>
      </c>
      <c r="E37" s="37">
        <v>428.5</v>
      </c>
      <c r="F37" s="34">
        <v>360.6</v>
      </c>
      <c r="G37" s="34">
        <f t="shared" si="2"/>
        <v>84.15402567094516</v>
      </c>
      <c r="H37" s="34">
        <f t="shared" si="3"/>
        <v>101.12170499158724</v>
      </c>
    </row>
    <row r="38" spans="1:8" x14ac:dyDescent="0.25">
      <c r="A38" s="12"/>
      <c r="B38" s="13"/>
      <c r="C38" s="13"/>
      <c r="D38" s="12"/>
      <c r="E38" s="12"/>
      <c r="F38" s="20"/>
      <c r="G38" s="12"/>
      <c r="H38" s="12"/>
    </row>
    <row r="39" spans="1:8" x14ac:dyDescent="0.25">
      <c r="A39" s="12"/>
      <c r="B39" s="13"/>
      <c r="C39" s="13"/>
      <c r="D39" s="12"/>
      <c r="E39" s="12"/>
      <c r="F39" s="20"/>
      <c r="G39" s="12"/>
      <c r="H39" s="12"/>
    </row>
  </sheetData>
  <mergeCells count="5">
    <mergeCell ref="B1:E1"/>
    <mergeCell ref="A4:H4"/>
    <mergeCell ref="E2:H2"/>
    <mergeCell ref="F1:H1"/>
    <mergeCell ref="G5:H5"/>
  </mergeCells>
  <pageMargins left="0.70866141732283472" right="0" top="0" bottom="0" header="0" footer="0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Администратор</cp:lastModifiedBy>
  <cp:lastPrinted>2023-03-30T13:42:49Z</cp:lastPrinted>
  <dcterms:created xsi:type="dcterms:W3CDTF">2017-03-17T06:56:25Z</dcterms:created>
  <dcterms:modified xsi:type="dcterms:W3CDTF">2023-03-30T13:42:52Z</dcterms:modified>
</cp:coreProperties>
</file>