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480" windowHeight="5715"/>
  </bookViews>
  <sheets>
    <sheet name="2014" sheetId="4" r:id="rId1"/>
  </sheets>
  <definedNames>
    <definedName name="_xlnm.Print_Area" localSheetId="0">'2014'!$A$1:$E$99</definedName>
  </definedNames>
  <calcPr calcId="144525"/>
</workbook>
</file>

<file path=xl/calcChain.xml><?xml version="1.0" encoding="utf-8"?>
<calcChain xmlns="http://schemas.openxmlformats.org/spreadsheetml/2006/main">
  <c r="D61" i="4" l="1"/>
  <c r="E53" i="4" l="1"/>
  <c r="D52" i="4"/>
  <c r="C52" i="4"/>
  <c r="D76" i="4"/>
  <c r="E52" i="4" l="1"/>
  <c r="E89" i="4"/>
  <c r="D88" i="4"/>
  <c r="D87" i="4" s="1"/>
  <c r="C88" i="4"/>
  <c r="E88" i="4" s="1"/>
  <c r="C87" i="4" l="1"/>
  <c r="E87" i="4" s="1"/>
  <c r="E24" i="4" l="1"/>
  <c r="E25" i="4"/>
  <c r="E26" i="4"/>
  <c r="E29" i="4"/>
  <c r="E30" i="4"/>
  <c r="E31" i="4"/>
  <c r="D23" i="4"/>
  <c r="C23" i="4"/>
  <c r="D42" i="4" l="1"/>
  <c r="D41" i="4" s="1"/>
  <c r="D50" i="4"/>
  <c r="D49" i="4" s="1"/>
  <c r="D56" i="4"/>
  <c r="D55" i="4" s="1"/>
  <c r="D59" i="4"/>
  <c r="D58" i="4" s="1"/>
  <c r="D65" i="4"/>
  <c r="D64" i="4" s="1"/>
  <c r="D74" i="4"/>
  <c r="D73" i="4" s="1"/>
  <c r="D80" i="4"/>
  <c r="D79" i="4" s="1"/>
  <c r="D78" i="4" s="1"/>
  <c r="D38" i="4"/>
  <c r="D36" i="4"/>
  <c r="D33" i="4"/>
  <c r="D22" i="4"/>
  <c r="D17" i="4"/>
  <c r="D16" i="4"/>
  <c r="E18" i="4"/>
  <c r="E19" i="4"/>
  <c r="E20" i="4"/>
  <c r="E21" i="4"/>
  <c r="E34" i="4"/>
  <c r="E37" i="4"/>
  <c r="E39" i="4"/>
  <c r="E43" i="4"/>
  <c r="E47" i="4"/>
  <c r="E51" i="4"/>
  <c r="E57" i="4"/>
  <c r="E60" i="4"/>
  <c r="E62" i="4"/>
  <c r="E66" i="4"/>
  <c r="E70" i="4"/>
  <c r="E75" i="4"/>
  <c r="E77" i="4"/>
  <c r="E81" i="4"/>
  <c r="E82" i="4"/>
  <c r="E83" i="4"/>
  <c r="E84" i="4"/>
  <c r="E85" i="4"/>
  <c r="E86" i="4"/>
  <c r="E92" i="4"/>
  <c r="E93" i="4"/>
  <c r="E94" i="4"/>
  <c r="E96" i="4"/>
  <c r="E98" i="4"/>
  <c r="D72" i="4" l="1"/>
  <c r="D71" i="4" s="1"/>
  <c r="E23" i="4"/>
  <c r="D40" i="4"/>
  <c r="D48" i="4"/>
  <c r="D54" i="4"/>
  <c r="D63" i="4"/>
  <c r="D35" i="4"/>
  <c r="C22" i="4"/>
  <c r="E22" i="4" s="1"/>
  <c r="D32" i="4" l="1"/>
  <c r="C42" i="4"/>
  <c r="C80" i="4"/>
  <c r="C17" i="4"/>
  <c r="C28" i="4"/>
  <c r="C33" i="4"/>
  <c r="E33" i="4" s="1"/>
  <c r="C36" i="4"/>
  <c r="E36" i="4" s="1"/>
  <c r="C38" i="4"/>
  <c r="E38" i="4" s="1"/>
  <c r="C50" i="4"/>
  <c r="C49" i="4" s="1"/>
  <c r="C65" i="4"/>
  <c r="C69" i="4"/>
  <c r="C56" i="4"/>
  <c r="C61" i="4"/>
  <c r="E61" i="4" s="1"/>
  <c r="C59" i="4"/>
  <c r="E59" i="4" s="1"/>
  <c r="C46" i="4"/>
  <c r="C74" i="4"/>
  <c r="E74" i="4" s="1"/>
  <c r="C76" i="4"/>
  <c r="E76" i="4" s="1"/>
  <c r="C91" i="4"/>
  <c r="C95" i="4"/>
  <c r="E95" i="4" s="1"/>
  <c r="C97" i="4"/>
  <c r="E97" i="4" s="1"/>
  <c r="C64" i="4" l="1"/>
  <c r="E65" i="4"/>
  <c r="C41" i="4"/>
  <c r="E42" i="4"/>
  <c r="C45" i="4"/>
  <c r="E46" i="4"/>
  <c r="C68" i="4"/>
  <c r="E69" i="4"/>
  <c r="E50" i="4"/>
  <c r="C27" i="4"/>
  <c r="E27" i="4" s="1"/>
  <c r="E28" i="4"/>
  <c r="C55" i="4"/>
  <c r="E55" i="4" s="1"/>
  <c r="E56" i="4"/>
  <c r="C16" i="4"/>
  <c r="E16" i="4" s="1"/>
  <c r="E17" i="4"/>
  <c r="C79" i="4"/>
  <c r="E80" i="4"/>
  <c r="C90" i="4"/>
  <c r="E90" i="4" s="1"/>
  <c r="E91" i="4"/>
  <c r="D15" i="4"/>
  <c r="C73" i="4"/>
  <c r="C58" i="4"/>
  <c r="C35" i="4"/>
  <c r="C67" i="4" l="1"/>
  <c r="E67" i="4" s="1"/>
  <c r="E68" i="4"/>
  <c r="C40" i="4"/>
  <c r="E40" i="4" s="1"/>
  <c r="E41" i="4"/>
  <c r="C54" i="4"/>
  <c r="E54" i="4" s="1"/>
  <c r="E58" i="4"/>
  <c r="C32" i="4"/>
  <c r="E35" i="4"/>
  <c r="C48" i="4"/>
  <c r="E48" i="4" s="1"/>
  <c r="E49" i="4"/>
  <c r="C44" i="4"/>
  <c r="E44" i="4" s="1"/>
  <c r="E45" i="4"/>
  <c r="C63" i="4"/>
  <c r="E63" i="4" s="1"/>
  <c r="E64" i="4"/>
  <c r="D99" i="4"/>
  <c r="C78" i="4"/>
  <c r="E79" i="4"/>
  <c r="E73" i="4"/>
  <c r="E78" i="4" l="1"/>
  <c r="C72" i="4"/>
  <c r="C71" i="4" s="1"/>
  <c r="C15" i="4"/>
  <c r="E15" i="4" s="1"/>
  <c r="E32" i="4"/>
  <c r="E72" i="4" l="1"/>
  <c r="E71" i="4" l="1"/>
  <c r="C99" i="4"/>
  <c r="E99" i="4" s="1"/>
</calcChain>
</file>

<file path=xl/sharedStrings.xml><?xml version="1.0" encoding="utf-8"?>
<sst xmlns="http://schemas.openxmlformats.org/spreadsheetml/2006/main" count="182" uniqueCount="172">
  <si>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</si>
  <si>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</si>
  <si>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</si>
  <si>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</si>
  <si>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</si>
  <si>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</si>
  <si>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</si>
  <si>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</si>
  <si>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</si>
  <si>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</si>
  <si>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</si>
  <si>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</si>
  <si>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</si>
  <si>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</si>
  <si>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</si>
  <si>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</si>
  <si>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</si>
  <si>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</si>
  <si>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</si>
  <si>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000 1 06 01030 10 0000 110</t>
  </si>
  <si>
    <t>000 1 06 06000 00 0000 110</t>
  </si>
  <si>
    <t>Земельный налог</t>
  </si>
  <si>
    <t>000 1 06 06010 00 0000 110</t>
  </si>
  <si>
    <t>000 1 06 06013 10 0000 110</t>
  </si>
  <si>
    <t>000 1 06 06020 00 0000 110</t>
  </si>
  <si>
    <t>000 1 06 06023 10 0000 110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</si>
  <si>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</si>
  <si>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</si>
  <si>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</si>
  <si>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</si>
  <si>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</si>
  <si>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</si>
  <si>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</si>
  <si>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</si>
  <si>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</si>
  <si>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</si>
  <si>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</si>
  <si>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</si>
  <si>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</si>
  <si>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</si>
  <si>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000 2 02 01001 00 0000 151</t>
  </si>
  <si>
    <t>000 2 02 01001 10 0000 151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</si>
  <si>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</si>
  <si>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</si>
  <si>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</si>
  <si>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</si>
  <si>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</si>
  <si>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</si>
  <si>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</si>
  <si>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</si>
  <si>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</si>
  <si>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</si>
  <si>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</si>
  <si>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</si>
  <si>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</si>
  <si>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</si>
  <si>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</si>
  <si>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</si>
  <si>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</si>
  <si>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</si>
  <si>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</si>
  <si>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</si>
  <si>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</si>
  <si>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</si>
  <si>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</si>
  <si>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</si>
  <si>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</si>
  <si>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</si>
  <si>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</si>
  <si>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</si>
  <si>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</si>
  <si>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</si>
  <si>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</si>
  <si>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Прочие субсидии бюджетам поселений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</si>
  <si>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</si>
  <si>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</si>
  <si>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</si>
  <si>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</si>
  <si>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</si>
  <si>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</si>
  <si>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</si>
  <si>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</si>
  <si>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</si>
  <si>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</si>
  <si>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</si>
  <si>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</si>
  <si>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</si>
  <si>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</si>
  <si>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</si>
  <si>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</si>
  <si>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</si>
  <si>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</si>
  <si>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</si>
  <si>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</si>
  <si>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</si>
  <si>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</si>
  <si>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</si>
  <si>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</si>
  <si>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</si>
  <si>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000 1 14 06013 10 0000 430</t>
  </si>
  <si>
    <t>000 1 11 05013 10 0000 120</t>
  </si>
  <si>
    <t>000 1 05 03000 01 0000 110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</si>
  <si>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</si>
  <si>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>Налог  на  доходы  физических  лиц  с   доходов,     полученных физическими лицами в соответствии  со статьей 228 Налогового   кодекса  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</si>
  <si>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</si>
  <si>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</si>
  <si>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</si>
  <si>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</si>
  <si>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</si>
  <si>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</si>
  <si>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</si>
  <si>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</si>
  <si>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</si>
  <si>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</si>
  <si>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</si>
  <si>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</si>
  <si>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поселений на капитальный ремонт и ремонт автомобильных дорог общего пользования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</si>
  <si>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</si>
  <si>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</si>
  <si>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</si>
  <si>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</si>
  <si>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</si>
  <si>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</si>
  <si>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</si>
  <si>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</si>
  <si>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000 1 13 02065 10 0000 130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</si>
  <si>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</si>
  <si>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</si>
  <si>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</si>
  <si>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</si>
  <si>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</si>
  <si>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</si>
  <si>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</si>
  <si>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</si>
  <si>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</si>
  <si>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</si>
  <si>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</si>
  <si>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</si>
  <si>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</si>
  <si>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r>
      <t>ОБЪЕМ ПОСТУПЛЕНИЙ ДОХОДОВ БЮДЖЕТА МО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 ПОСЕЛЕНИЯ  "ПЕЧОРА"  НА 2014 ГОД</t>
    </r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</si>
  <si>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</si>
  <si>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</si>
  <si>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</si>
  <si>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</si>
  <si>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</si>
  <si>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</si>
  <si>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Сумма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</si>
  <si>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 и других лиц,  занимающихся  частной  практикой  в соответствии со статьей 227 Налогового  кодекса Российской Федерации</t>
  </si>
  <si>
    <t>от 18 декабря 2013 года № 3-11/50</t>
  </si>
  <si>
    <t>Изменения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</si>
  <si>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</si>
  <si>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</si>
  <si>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</si>
  <si>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</si>
  <si>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</si>
  <si>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</si>
  <si>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</si>
  <si>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Субсидии бюджетам бюджетной системы Российской Федерации (межбюджетные субсидии)</t>
  </si>
  <si>
    <t xml:space="preserve">Субсидии бюджетам поселений на содержание автомобильных дорог общего пользования местного значения 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</si>
  <si>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</si>
  <si>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</si>
  <si>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</si>
  <si>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</si>
  <si>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</si>
  <si>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</si>
  <si>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</si>
  <si>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</si>
  <si>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</si>
  <si>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</si>
  <si>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</si>
  <si>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</si>
  <si>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от 30 апреля 2014 года № 3-15/60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</si>
</sst>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_-* #,##0.0_р_._-;\-* #,##0.0_р_._-;_-* &quot;-&quot;??_р_._-;_-@_-"/>
    <numFmt numFmtId="169" formatCode="0.0"/>
  </numFmts>
  <fonts count="11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8" fontId="3" fillId="0" borderId="1" xfId="3" applyNumberFormat="1" applyFont="1" applyFill="1" applyBorder="1" applyAlignment="1">
      <alignment horizontal="right" wrapText="1"/>
    </xf>
    <xf numFmtId="168" fontId="1" fillId="0" borderId="1" xfId="3" applyNumberFormat="1" applyFont="1" applyFill="1" applyBorder="1" applyAlignment="1">
      <alignment horizontal="right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/>
    <xf numFmtId="166" fontId="3" fillId="0" borderId="1" xfId="1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right" vertical="top"/>
    </xf>
    <xf numFmtId="169" fontId="1" fillId="0" borderId="1" xfId="0" applyNumberFormat="1" applyFont="1" applyFill="1" applyBorder="1"/>
    <xf numFmtId="166" fontId="1" fillId="2" borderId="1" xfId="0" applyNumberFormat="1" applyFont="1" applyFill="1" applyBorder="1"/>
    <xf numFmtId="169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9" fillId="0" borderId="0" xfId="0" applyFont="1" applyFill="1" applyBorder="1"/>
    <xf numFmtId="166" fontId="10" fillId="0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Alignment="1">
      <alignment horizontal="right" vertical="center"/>
    </xf>
    <xf numFmtId="166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view="pageBreakPreview" zoomScale="80" zoomScaleSheetLayoutView="80" workbookViewId="0">
      <selection activeCell="E9" sqref="E9"/>
    </sheetView>
  </sheetViews>
  <sheetFormatPr defaultColWidth="9" defaultRowHeight="15.75" x14ac:dyDescent="0.25"/>
  <cols>
    <col min="1" max="1" width="30.7109375" style="1" customWidth="1"/>
    <col min="2" max="2" width="130.85546875" style="1" customWidth="1"/>
    <col min="3" max="3" width="13.140625" style="10" hidden="1" customWidth="1"/>
    <col min="4" max="4" width="13.140625" style="1" hidden="1" customWidth="1"/>
    <col min="5" max="5" width="26.5703125" style="1" customWidth="1"/>
    <col min="6" max="6" width="9.140625" style="1" customWidth="1"/>
    <col min="7" max="9" width="8.140625" style="1" customWidth="1"/>
    <col min="10" max="16384" width="9" style="1"/>
  </cols>
  <sheetData>
    <row r="1" spans="1:8" ht="18.75" x14ac:dyDescent="0.3">
      <c r="B1" s="89"/>
      <c r="C1" s="90"/>
      <c r="D1" s="91" t="s">
        <v>0</v>
      </c>
      <c r="E1" s="91"/>
    </row>
    <row r="2" spans="1:8" ht="18.75" x14ac:dyDescent="0.25">
      <c r="B2" s="92" t="s">
        <v>138</v>
      </c>
      <c r="C2" s="92"/>
      <c r="D2" s="92"/>
      <c r="E2" s="92"/>
      <c r="F2" s="72"/>
    </row>
    <row r="3" spans="1:8" ht="18.75" x14ac:dyDescent="0.3">
      <c r="B3" s="93" t="s">
        <v>171</v>
      </c>
      <c r="C3" s="93"/>
      <c r="D3" s="93"/>
      <c r="E3" s="93"/>
      <c r="F3" s="73"/>
    </row>
    <row r="4" spans="1:8" ht="18.75" x14ac:dyDescent="0.3">
      <c r="B4" s="94"/>
      <c r="C4" s="94"/>
      <c r="D4" s="94"/>
      <c r="E4" s="94"/>
      <c r="F4" s="73"/>
    </row>
    <row r="5" spans="1:8" ht="18.75" x14ac:dyDescent="0.3">
      <c r="B5" s="89"/>
      <c r="C5" s="90"/>
      <c r="D5" s="91" t="s">
        <v>0</v>
      </c>
      <c r="E5" s="91"/>
      <c r="F5" s="11"/>
      <c r="G5" s="11"/>
      <c r="H5" s="11"/>
    </row>
    <row r="6" spans="1:8" ht="18.75" x14ac:dyDescent="0.25">
      <c r="B6" s="92" t="s">
        <v>138</v>
      </c>
      <c r="C6" s="92"/>
      <c r="D6" s="92"/>
      <c r="E6" s="92"/>
      <c r="F6" s="72"/>
      <c r="G6" s="11"/>
      <c r="H6" s="11"/>
    </row>
    <row r="7" spans="1:8" ht="18.75" x14ac:dyDescent="0.25">
      <c r="B7" s="92" t="s">
        <v>148</v>
      </c>
      <c r="C7" s="92"/>
      <c r="D7" s="92"/>
      <c r="E7" s="92"/>
      <c r="F7" s="11"/>
      <c r="G7" s="11"/>
      <c r="H7" s="11"/>
    </row>
    <row r="8" spans="1:8" x14ac:dyDescent="0.25">
      <c r="B8" s="13"/>
      <c r="C8" s="38"/>
      <c r="D8" s="11"/>
      <c r="E8" s="11"/>
      <c r="F8" s="11"/>
      <c r="G8" s="11"/>
      <c r="H8" s="11"/>
    </row>
    <row r="9" spans="1:8" x14ac:dyDescent="0.25">
      <c r="C9" s="39"/>
      <c r="D9" s="11"/>
      <c r="E9" s="11"/>
      <c r="F9" s="11"/>
      <c r="G9" s="11"/>
      <c r="H9" s="11"/>
    </row>
    <row r="10" spans="1:8" x14ac:dyDescent="0.25">
      <c r="A10" s="85" t="s">
        <v>139</v>
      </c>
      <c r="B10" s="85"/>
      <c r="C10" s="85"/>
      <c r="D10" s="85"/>
      <c r="E10" s="85"/>
      <c r="F10" s="17"/>
      <c r="G10" s="17"/>
      <c r="H10" s="17"/>
    </row>
    <row r="11" spans="1:8" x14ac:dyDescent="0.25">
      <c r="A11" s="37"/>
      <c r="B11" s="37"/>
      <c r="C11" s="18"/>
      <c r="D11" s="17"/>
      <c r="E11" s="17"/>
      <c r="F11" s="17"/>
      <c r="G11" s="17"/>
      <c r="H11" s="17"/>
    </row>
    <row r="12" spans="1:8" x14ac:dyDescent="0.25">
      <c r="A12" s="2"/>
      <c r="B12" s="3"/>
      <c r="E12" s="12" t="s">
        <v>165</v>
      </c>
    </row>
    <row r="13" spans="1:8" ht="15.75" customHeight="1" x14ac:dyDescent="0.25">
      <c r="A13" s="87" t="s">
        <v>1</v>
      </c>
      <c r="B13" s="88" t="s">
        <v>2</v>
      </c>
      <c r="C13" s="86" t="s">
        <v>146</v>
      </c>
      <c r="D13" s="84" t="s">
        <v>149</v>
      </c>
      <c r="E13" s="84" t="s">
        <v>146</v>
      </c>
      <c r="F13" s="19"/>
      <c r="G13" s="19"/>
      <c r="H13" s="19"/>
    </row>
    <row r="14" spans="1:8" ht="55.7" customHeight="1" x14ac:dyDescent="0.25">
      <c r="A14" s="87"/>
      <c r="B14" s="88"/>
      <c r="C14" s="86"/>
      <c r="D14" s="84"/>
      <c r="E14" s="84"/>
      <c r="F14" s="20"/>
      <c r="G14" s="20"/>
      <c r="H14" s="20"/>
    </row>
    <row r="15" spans="1:8" x14ac:dyDescent="0.25">
      <c r="A15" s="40" t="s">
        <v>3</v>
      </c>
      <c r="B15" s="41" t="s">
        <v>54</v>
      </c>
      <c r="C15" s="61">
        <f>C16+C27+C22+C32+C40+C48+C63+C67+C54+C44</f>
        <v>137127</v>
      </c>
      <c r="D15" s="61">
        <f>D16+D27+D22+D32+D40+D48+D63+D67+D54+D44</f>
        <v>332</v>
      </c>
      <c r="E15" s="74">
        <f>C15+D15</f>
        <v>137459</v>
      </c>
      <c r="F15" s="21"/>
      <c r="G15" s="21"/>
      <c r="H15" s="21"/>
    </row>
    <row r="16" spans="1:8" x14ac:dyDescent="0.25">
      <c r="A16" s="29" t="s">
        <v>4</v>
      </c>
      <c r="B16" s="30" t="s">
        <v>5</v>
      </c>
      <c r="C16" s="31">
        <f>C17</f>
        <v>108850</v>
      </c>
      <c r="D16" s="31">
        <f>D17</f>
        <v>0</v>
      </c>
      <c r="E16" s="74">
        <f t="shared" ref="E16:E84" si="0">C16+D16</f>
        <v>108850</v>
      </c>
      <c r="F16" s="22"/>
      <c r="G16" s="22"/>
      <c r="H16" s="22"/>
    </row>
    <row r="17" spans="1:11" x14ac:dyDescent="0.25">
      <c r="A17" s="14" t="s">
        <v>6</v>
      </c>
      <c r="B17" s="4" t="s">
        <v>7</v>
      </c>
      <c r="C17" s="23">
        <f>C18+C19+C20+C21</f>
        <v>108850</v>
      </c>
      <c r="D17" s="23">
        <f>D18+D19+D20+D21</f>
        <v>0</v>
      </c>
      <c r="E17" s="75">
        <f t="shared" si="0"/>
        <v>108850</v>
      </c>
      <c r="F17" s="21"/>
      <c r="G17" s="22"/>
      <c r="H17" s="22"/>
      <c r="I17" s="22"/>
      <c r="K17" s="6"/>
    </row>
    <row r="18" spans="1:11" ht="47.25" x14ac:dyDescent="0.25">
      <c r="A18" s="14" t="s">
        <v>8</v>
      </c>
      <c r="B18" s="5" t="s">
        <v>102</v>
      </c>
      <c r="C18" s="23">
        <v>108000</v>
      </c>
      <c r="D18" s="67"/>
      <c r="E18" s="75">
        <f t="shared" si="0"/>
        <v>108000</v>
      </c>
      <c r="F18" s="21"/>
      <c r="G18" s="22"/>
      <c r="H18" s="21"/>
      <c r="I18" s="22"/>
      <c r="K18" s="6"/>
    </row>
    <row r="19" spans="1:11" ht="63" x14ac:dyDescent="0.25">
      <c r="A19" s="14" t="s">
        <v>9</v>
      </c>
      <c r="B19" s="5" t="s">
        <v>147</v>
      </c>
      <c r="C19" s="23">
        <v>400</v>
      </c>
      <c r="D19" s="67"/>
      <c r="E19" s="75">
        <f t="shared" si="0"/>
        <v>400</v>
      </c>
      <c r="F19" s="21"/>
      <c r="G19" s="22"/>
      <c r="H19" s="22"/>
      <c r="I19" s="22"/>
      <c r="K19" s="6"/>
    </row>
    <row r="20" spans="1:11" ht="31.5" x14ac:dyDescent="0.25">
      <c r="A20" s="14" t="s">
        <v>10</v>
      </c>
      <c r="B20" s="5" t="s">
        <v>103</v>
      </c>
      <c r="C20" s="23">
        <v>450</v>
      </c>
      <c r="D20" s="67"/>
      <c r="E20" s="75">
        <f t="shared" si="0"/>
        <v>450</v>
      </c>
      <c r="F20" s="21"/>
      <c r="G20" s="22"/>
      <c r="H20" s="21"/>
      <c r="I20" s="22"/>
      <c r="K20" s="6"/>
    </row>
    <row r="21" spans="1:11" ht="47.25" hidden="1" x14ac:dyDescent="0.25">
      <c r="A21" s="14" t="s">
        <v>11</v>
      </c>
      <c r="B21" s="5" t="s">
        <v>104</v>
      </c>
      <c r="C21" s="23">
        <v>0</v>
      </c>
      <c r="D21" s="67"/>
      <c r="E21" s="75">
        <f t="shared" si="0"/>
        <v>0</v>
      </c>
      <c r="F21" s="21"/>
      <c r="G21" s="22"/>
      <c r="H21" s="21"/>
      <c r="I21" s="22"/>
      <c r="K21" s="6"/>
    </row>
    <row r="22" spans="1:11" x14ac:dyDescent="0.25">
      <c r="A22" s="42" t="s">
        <v>140</v>
      </c>
      <c r="B22" s="43" t="s">
        <v>141</v>
      </c>
      <c r="C22" s="62">
        <f>C23</f>
        <v>947</v>
      </c>
      <c r="D22" s="62">
        <f>D23</f>
        <v>0</v>
      </c>
      <c r="E22" s="74">
        <f t="shared" si="0"/>
        <v>947</v>
      </c>
      <c r="F22" s="21"/>
      <c r="G22" s="22"/>
      <c r="H22" s="21"/>
      <c r="I22" s="22"/>
      <c r="K22" s="6"/>
    </row>
    <row r="23" spans="1:11" x14ac:dyDescent="0.25">
      <c r="A23" s="14" t="s">
        <v>142</v>
      </c>
      <c r="B23" s="5" t="s">
        <v>143</v>
      </c>
      <c r="C23" s="23">
        <f>C26+C24+C25+C31</f>
        <v>947</v>
      </c>
      <c r="D23" s="23">
        <f>D26+D24+D25+D31</f>
        <v>0</v>
      </c>
      <c r="E23" s="75">
        <f t="shared" si="0"/>
        <v>947</v>
      </c>
      <c r="F23" s="21"/>
      <c r="G23" s="22"/>
      <c r="H23" s="21"/>
      <c r="I23" s="22"/>
      <c r="K23" s="6"/>
    </row>
    <row r="24" spans="1:11" ht="36.75" customHeight="1" x14ac:dyDescent="0.25">
      <c r="A24" s="44" t="s">
        <v>150</v>
      </c>
      <c r="B24" s="5" t="s">
        <v>151</v>
      </c>
      <c r="C24" s="23">
        <v>436</v>
      </c>
      <c r="D24" s="23"/>
      <c r="E24" s="75">
        <f t="shared" si="0"/>
        <v>436</v>
      </c>
      <c r="F24" s="21"/>
      <c r="G24" s="22"/>
      <c r="H24" s="21"/>
      <c r="I24" s="22"/>
      <c r="K24" s="6"/>
    </row>
    <row r="25" spans="1:11" ht="47.25" x14ac:dyDescent="0.25">
      <c r="A25" s="44" t="s">
        <v>152</v>
      </c>
      <c r="B25" s="5" t="s">
        <v>153</v>
      </c>
      <c r="C25" s="23">
        <v>6</v>
      </c>
      <c r="D25" s="23"/>
      <c r="E25" s="75">
        <f t="shared" si="0"/>
        <v>6</v>
      </c>
      <c r="F25" s="21"/>
      <c r="G25" s="22"/>
      <c r="H25" s="21"/>
      <c r="I25" s="22"/>
      <c r="K25" s="6"/>
    </row>
    <row r="26" spans="1:11" ht="36" customHeight="1" x14ac:dyDescent="0.25">
      <c r="A26" s="44" t="s">
        <v>144</v>
      </c>
      <c r="B26" s="36" t="s">
        <v>156</v>
      </c>
      <c r="C26" s="23">
        <v>505</v>
      </c>
      <c r="D26" s="67"/>
      <c r="E26" s="75">
        <f t="shared" si="0"/>
        <v>505</v>
      </c>
      <c r="F26" s="21"/>
      <c r="G26" s="22"/>
      <c r="H26" s="21"/>
      <c r="I26" s="22"/>
      <c r="K26" s="6"/>
    </row>
    <row r="27" spans="1:11" hidden="1" x14ac:dyDescent="0.25">
      <c r="A27" s="29" t="s">
        <v>12</v>
      </c>
      <c r="B27" s="45" t="s">
        <v>13</v>
      </c>
      <c r="C27" s="31">
        <f>C28</f>
        <v>0</v>
      </c>
      <c r="D27" s="67"/>
      <c r="E27" s="75">
        <f t="shared" si="0"/>
        <v>0</v>
      </c>
      <c r="F27" s="22"/>
      <c r="G27" s="22"/>
      <c r="H27" s="22"/>
    </row>
    <row r="28" spans="1:11" hidden="1" x14ac:dyDescent="0.25">
      <c r="A28" s="14" t="s">
        <v>101</v>
      </c>
      <c r="B28" s="4" t="s">
        <v>14</v>
      </c>
      <c r="C28" s="23">
        <f>C30+C29</f>
        <v>0</v>
      </c>
      <c r="D28" s="67"/>
      <c r="E28" s="75">
        <f t="shared" si="0"/>
        <v>0</v>
      </c>
      <c r="F28" s="22"/>
      <c r="G28" s="21"/>
      <c r="H28" s="22"/>
    </row>
    <row r="29" spans="1:11" hidden="1" x14ac:dyDescent="0.25">
      <c r="A29" s="14" t="s">
        <v>97</v>
      </c>
      <c r="B29" s="4" t="s">
        <v>14</v>
      </c>
      <c r="C29" s="23"/>
      <c r="D29" s="67"/>
      <c r="E29" s="75">
        <f t="shared" si="0"/>
        <v>0</v>
      </c>
      <c r="F29" s="22"/>
      <c r="G29" s="21"/>
      <c r="H29" s="22"/>
    </row>
    <row r="30" spans="1:11" hidden="1" x14ac:dyDescent="0.25">
      <c r="A30" s="14" t="s">
        <v>82</v>
      </c>
      <c r="B30" s="9" t="s">
        <v>83</v>
      </c>
      <c r="C30" s="23">
        <v>0</v>
      </c>
      <c r="D30" s="67"/>
      <c r="E30" s="75">
        <f t="shared" si="0"/>
        <v>0</v>
      </c>
      <c r="F30" s="21"/>
      <c r="G30" s="22"/>
      <c r="H30" s="21"/>
      <c r="I30" s="22"/>
      <c r="K30" s="6"/>
    </row>
    <row r="31" spans="1:11" ht="37.5" hidden="1" customHeight="1" x14ac:dyDescent="0.25">
      <c r="A31" s="44" t="s">
        <v>154</v>
      </c>
      <c r="B31" s="36" t="s">
        <v>155</v>
      </c>
      <c r="C31" s="23"/>
      <c r="D31" s="67"/>
      <c r="E31" s="75">
        <f t="shared" si="0"/>
        <v>0</v>
      </c>
      <c r="F31" s="21"/>
      <c r="G31" s="22"/>
      <c r="H31" s="21"/>
      <c r="I31" s="22"/>
      <c r="K31" s="6"/>
    </row>
    <row r="32" spans="1:11" x14ac:dyDescent="0.25">
      <c r="A32" s="29" t="s">
        <v>15</v>
      </c>
      <c r="B32" s="45" t="s">
        <v>16</v>
      </c>
      <c r="C32" s="31">
        <f>C33+C35</f>
        <v>16186</v>
      </c>
      <c r="D32" s="31">
        <f>D33+D35</f>
        <v>0</v>
      </c>
      <c r="E32" s="74">
        <f t="shared" si="0"/>
        <v>16186</v>
      </c>
      <c r="F32" s="24"/>
      <c r="G32" s="24"/>
      <c r="H32" s="24"/>
    </row>
    <row r="33" spans="1:8" x14ac:dyDescent="0.25">
      <c r="A33" s="15" t="s">
        <v>17</v>
      </c>
      <c r="B33" s="7" t="s">
        <v>18</v>
      </c>
      <c r="C33" s="23">
        <f>C34</f>
        <v>4400</v>
      </c>
      <c r="D33" s="23">
        <f>D34</f>
        <v>0</v>
      </c>
      <c r="E33" s="75">
        <f t="shared" si="0"/>
        <v>4400</v>
      </c>
      <c r="F33" s="24"/>
      <c r="G33" s="24"/>
      <c r="H33" s="24"/>
    </row>
    <row r="34" spans="1:8" ht="31.5" x14ac:dyDescent="0.25">
      <c r="A34" s="15" t="s">
        <v>19</v>
      </c>
      <c r="B34" s="7" t="s">
        <v>35</v>
      </c>
      <c r="C34" s="23">
        <v>4400</v>
      </c>
      <c r="D34" s="67"/>
      <c r="E34" s="75">
        <f t="shared" si="0"/>
        <v>4400</v>
      </c>
      <c r="F34" s="22"/>
      <c r="G34" s="21"/>
      <c r="H34" s="22"/>
    </row>
    <row r="35" spans="1:8" x14ac:dyDescent="0.25">
      <c r="A35" s="15" t="s">
        <v>20</v>
      </c>
      <c r="B35" s="7" t="s">
        <v>21</v>
      </c>
      <c r="C35" s="23">
        <f>C36+C38</f>
        <v>11786</v>
      </c>
      <c r="D35" s="23">
        <f>D36+D38</f>
        <v>0</v>
      </c>
      <c r="E35" s="75">
        <f t="shared" si="0"/>
        <v>11786</v>
      </c>
      <c r="F35" s="22"/>
      <c r="G35" s="22"/>
      <c r="H35" s="22"/>
    </row>
    <row r="36" spans="1:8" ht="31.5" x14ac:dyDescent="0.25">
      <c r="A36" s="15" t="s">
        <v>22</v>
      </c>
      <c r="B36" s="7" t="s">
        <v>36</v>
      </c>
      <c r="C36" s="23">
        <f>C37</f>
        <v>226</v>
      </c>
      <c r="D36" s="23">
        <f>D37</f>
        <v>0</v>
      </c>
      <c r="E36" s="75">
        <f t="shared" si="0"/>
        <v>226</v>
      </c>
      <c r="F36" s="22"/>
      <c r="G36" s="21"/>
      <c r="H36" s="22"/>
    </row>
    <row r="37" spans="1:8" ht="36" customHeight="1" x14ac:dyDescent="0.25">
      <c r="A37" s="15" t="s">
        <v>23</v>
      </c>
      <c r="B37" s="7" t="s">
        <v>37</v>
      </c>
      <c r="C37" s="23">
        <v>226</v>
      </c>
      <c r="D37" s="68"/>
      <c r="E37" s="75">
        <f t="shared" si="0"/>
        <v>226</v>
      </c>
      <c r="F37" s="25"/>
      <c r="G37" s="26"/>
      <c r="H37" s="25"/>
    </row>
    <row r="38" spans="1:8" ht="31.5" x14ac:dyDescent="0.25">
      <c r="A38" s="15" t="s">
        <v>24</v>
      </c>
      <c r="B38" s="7" t="s">
        <v>38</v>
      </c>
      <c r="C38" s="23">
        <f>C39</f>
        <v>11560</v>
      </c>
      <c r="D38" s="23">
        <f>D39</f>
        <v>0</v>
      </c>
      <c r="E38" s="75">
        <f t="shared" si="0"/>
        <v>11560</v>
      </c>
      <c r="F38" s="25"/>
      <c r="G38" s="25"/>
      <c r="H38" s="25"/>
    </row>
    <row r="39" spans="1:8" ht="35.25" customHeight="1" x14ac:dyDescent="0.25">
      <c r="A39" s="15" t="s">
        <v>25</v>
      </c>
      <c r="B39" s="7" t="s">
        <v>39</v>
      </c>
      <c r="C39" s="23">
        <v>11560</v>
      </c>
      <c r="D39" s="68"/>
      <c r="E39" s="75">
        <f t="shared" si="0"/>
        <v>11560</v>
      </c>
      <c r="F39" s="25"/>
      <c r="G39" s="26"/>
      <c r="H39" s="25"/>
    </row>
    <row r="40" spans="1:8" x14ac:dyDescent="0.25">
      <c r="A40" s="46" t="s">
        <v>130</v>
      </c>
      <c r="B40" s="47" t="s">
        <v>131</v>
      </c>
      <c r="C40" s="62">
        <f t="shared" ref="C40:D42" si="1">C41</f>
        <v>200</v>
      </c>
      <c r="D40" s="62">
        <f t="shared" si="1"/>
        <v>0</v>
      </c>
      <c r="E40" s="74">
        <f t="shared" si="0"/>
        <v>200</v>
      </c>
      <c r="F40" s="25"/>
      <c r="G40" s="26"/>
      <c r="H40" s="25"/>
    </row>
    <row r="41" spans="1:8" x14ac:dyDescent="0.25">
      <c r="A41" s="14" t="s">
        <v>132</v>
      </c>
      <c r="B41" s="7" t="s">
        <v>135</v>
      </c>
      <c r="C41" s="23">
        <f t="shared" si="1"/>
        <v>200</v>
      </c>
      <c r="D41" s="23">
        <f t="shared" si="1"/>
        <v>0</v>
      </c>
      <c r="E41" s="75">
        <f t="shared" si="0"/>
        <v>200</v>
      </c>
      <c r="F41" s="25"/>
      <c r="G41" s="26"/>
      <c r="H41" s="25"/>
    </row>
    <row r="42" spans="1:8" ht="31.5" x14ac:dyDescent="0.25">
      <c r="A42" s="14" t="s">
        <v>133</v>
      </c>
      <c r="B42" s="7" t="s">
        <v>136</v>
      </c>
      <c r="C42" s="23">
        <f t="shared" si="1"/>
        <v>200</v>
      </c>
      <c r="D42" s="23">
        <f t="shared" si="1"/>
        <v>0</v>
      </c>
      <c r="E42" s="75">
        <f t="shared" si="0"/>
        <v>200</v>
      </c>
      <c r="F42" s="25"/>
      <c r="G42" s="26"/>
      <c r="H42" s="25"/>
    </row>
    <row r="43" spans="1:8" ht="47.25" x14ac:dyDescent="0.25">
      <c r="A43" s="14" t="s">
        <v>134</v>
      </c>
      <c r="B43" s="7" t="s">
        <v>137</v>
      </c>
      <c r="C43" s="23">
        <v>200</v>
      </c>
      <c r="D43" s="68"/>
      <c r="E43" s="75">
        <f t="shared" si="0"/>
        <v>200</v>
      </c>
      <c r="F43" s="25"/>
      <c r="G43" s="26"/>
      <c r="H43" s="25"/>
    </row>
    <row r="44" spans="1:8" ht="31.5" hidden="1" x14ac:dyDescent="0.25">
      <c r="A44" s="48" t="s">
        <v>74</v>
      </c>
      <c r="B44" s="45" t="s">
        <v>75</v>
      </c>
      <c r="C44" s="31">
        <f>C45</f>
        <v>0</v>
      </c>
      <c r="D44" s="68"/>
      <c r="E44" s="75">
        <f t="shared" si="0"/>
        <v>0</v>
      </c>
      <c r="F44" s="25"/>
      <c r="G44" s="26"/>
      <c r="H44" s="25"/>
    </row>
    <row r="45" spans="1:8" hidden="1" x14ac:dyDescent="0.25">
      <c r="A45" s="14" t="s">
        <v>76</v>
      </c>
      <c r="B45" s="7" t="s">
        <v>77</v>
      </c>
      <c r="C45" s="23">
        <f>C46</f>
        <v>0</v>
      </c>
      <c r="D45" s="68"/>
      <c r="E45" s="75">
        <f t="shared" si="0"/>
        <v>0</v>
      </c>
      <c r="F45" s="25"/>
      <c r="G45" s="26"/>
      <c r="H45" s="25"/>
    </row>
    <row r="46" spans="1:8" hidden="1" x14ac:dyDescent="0.25">
      <c r="A46" s="14" t="s">
        <v>78</v>
      </c>
      <c r="B46" s="7" t="s">
        <v>79</v>
      </c>
      <c r="C46" s="23">
        <f>C47</f>
        <v>0</v>
      </c>
      <c r="D46" s="68"/>
      <c r="E46" s="75">
        <f t="shared" si="0"/>
        <v>0</v>
      </c>
      <c r="F46" s="25"/>
      <c r="G46" s="26"/>
      <c r="H46" s="25"/>
    </row>
    <row r="47" spans="1:8" ht="20.25" hidden="1" customHeight="1" x14ac:dyDescent="0.25">
      <c r="A47" s="14" t="s">
        <v>80</v>
      </c>
      <c r="B47" s="7" t="s">
        <v>81</v>
      </c>
      <c r="C47" s="23">
        <v>0</v>
      </c>
      <c r="D47" s="68"/>
      <c r="E47" s="75">
        <f t="shared" si="0"/>
        <v>0</v>
      </c>
      <c r="F47" s="25"/>
      <c r="G47" s="26"/>
      <c r="H47" s="25"/>
    </row>
    <row r="48" spans="1:8" ht="31.5" x14ac:dyDescent="0.25">
      <c r="A48" s="29" t="s">
        <v>26</v>
      </c>
      <c r="B48" s="45" t="s">
        <v>27</v>
      </c>
      <c r="C48" s="31">
        <f t="shared" ref="C48:D50" si="2">C49</f>
        <v>9600</v>
      </c>
      <c r="D48" s="31">
        <f t="shared" si="2"/>
        <v>314</v>
      </c>
      <c r="E48" s="74">
        <f t="shared" si="0"/>
        <v>9914</v>
      </c>
      <c r="F48" s="8"/>
      <c r="G48" s="8"/>
      <c r="H48" s="8"/>
    </row>
    <row r="49" spans="1:8" ht="47.25" x14ac:dyDescent="0.25">
      <c r="A49" s="14" t="s">
        <v>28</v>
      </c>
      <c r="B49" s="49" t="s">
        <v>68</v>
      </c>
      <c r="C49" s="23">
        <f>C50+C52</f>
        <v>9600</v>
      </c>
      <c r="D49" s="23">
        <f>D50+D52</f>
        <v>314</v>
      </c>
      <c r="E49" s="75">
        <f t="shared" si="0"/>
        <v>9914</v>
      </c>
      <c r="F49" s="8"/>
      <c r="G49" s="8"/>
      <c r="H49" s="8"/>
    </row>
    <row r="50" spans="1:8" ht="31.5" x14ac:dyDescent="0.25">
      <c r="A50" s="14" t="s">
        <v>29</v>
      </c>
      <c r="B50" s="49" t="s">
        <v>42</v>
      </c>
      <c r="C50" s="23">
        <f t="shared" si="2"/>
        <v>9600</v>
      </c>
      <c r="D50" s="23">
        <f t="shared" si="2"/>
        <v>0</v>
      </c>
      <c r="E50" s="75">
        <f t="shared" si="0"/>
        <v>9600</v>
      </c>
      <c r="F50" s="8"/>
      <c r="G50" s="8"/>
      <c r="H50" s="8"/>
    </row>
    <row r="51" spans="1:8" ht="47.25" x14ac:dyDescent="0.25">
      <c r="A51" s="14" t="s">
        <v>100</v>
      </c>
      <c r="B51" s="49" t="s">
        <v>145</v>
      </c>
      <c r="C51" s="23">
        <v>9600</v>
      </c>
      <c r="D51" s="70"/>
      <c r="E51" s="75">
        <f t="shared" si="0"/>
        <v>9600</v>
      </c>
      <c r="G51" s="6"/>
    </row>
    <row r="52" spans="1:8" ht="47.25" x14ac:dyDescent="0.25">
      <c r="A52" s="14" t="s">
        <v>166</v>
      </c>
      <c r="B52" s="49" t="s">
        <v>167</v>
      </c>
      <c r="C52" s="23">
        <f>C53</f>
        <v>0</v>
      </c>
      <c r="D52" s="81">
        <f>D53</f>
        <v>314</v>
      </c>
      <c r="E52" s="75">
        <f>C52+D52</f>
        <v>314</v>
      </c>
      <c r="G52" s="6"/>
    </row>
    <row r="53" spans="1:8" ht="31.5" x14ac:dyDescent="0.25">
      <c r="A53" s="14" t="s">
        <v>168</v>
      </c>
      <c r="B53" s="49" t="s">
        <v>169</v>
      </c>
      <c r="C53" s="23"/>
      <c r="D53" s="81">
        <v>314</v>
      </c>
      <c r="E53" s="75">
        <f>C53+D53</f>
        <v>314</v>
      </c>
      <c r="G53" s="6"/>
    </row>
    <row r="54" spans="1:8" x14ac:dyDescent="0.25">
      <c r="A54" s="48" t="s">
        <v>98</v>
      </c>
      <c r="B54" s="45" t="s">
        <v>84</v>
      </c>
      <c r="C54" s="31">
        <f>C55+C58</f>
        <v>144</v>
      </c>
      <c r="D54" s="31">
        <f>D55+D58</f>
        <v>18</v>
      </c>
      <c r="E54" s="74">
        <f t="shared" si="0"/>
        <v>162</v>
      </c>
      <c r="F54" s="6"/>
      <c r="H54" s="6"/>
    </row>
    <row r="55" spans="1:8" hidden="1" x14ac:dyDescent="0.25">
      <c r="A55" s="14" t="s">
        <v>91</v>
      </c>
      <c r="B55" s="49" t="s">
        <v>85</v>
      </c>
      <c r="C55" s="23">
        <f>C56</f>
        <v>0</v>
      </c>
      <c r="D55" s="23">
        <f>D56</f>
        <v>0</v>
      </c>
      <c r="E55" s="75">
        <f t="shared" si="0"/>
        <v>0</v>
      </c>
      <c r="F55" s="6"/>
      <c r="H55" s="6"/>
    </row>
    <row r="56" spans="1:8" hidden="1" x14ac:dyDescent="0.25">
      <c r="A56" s="14" t="s">
        <v>92</v>
      </c>
      <c r="B56" s="49" t="s">
        <v>86</v>
      </c>
      <c r="C56" s="23">
        <f>C57</f>
        <v>0</v>
      </c>
      <c r="D56" s="23">
        <f>D57</f>
        <v>0</v>
      </c>
      <c r="E56" s="75">
        <f t="shared" si="0"/>
        <v>0</v>
      </c>
      <c r="F56" s="6"/>
      <c r="H56" s="6"/>
    </row>
    <row r="57" spans="1:8" hidden="1" x14ac:dyDescent="0.25">
      <c r="A57" s="14" t="s">
        <v>93</v>
      </c>
      <c r="B57" s="49" t="s">
        <v>87</v>
      </c>
      <c r="C57" s="23"/>
      <c r="D57" s="23"/>
      <c r="E57" s="75">
        <f t="shared" si="0"/>
        <v>0</v>
      </c>
      <c r="F57" s="6"/>
      <c r="H57" s="6"/>
    </row>
    <row r="58" spans="1:8" x14ac:dyDescent="0.25">
      <c r="A58" s="14" t="s">
        <v>94</v>
      </c>
      <c r="B58" s="49" t="s">
        <v>88</v>
      </c>
      <c r="C58" s="23">
        <f>C61+C59</f>
        <v>144</v>
      </c>
      <c r="D58" s="23">
        <f>D61+D59</f>
        <v>18</v>
      </c>
      <c r="E58" s="75">
        <f t="shared" si="0"/>
        <v>162</v>
      </c>
      <c r="F58" s="6"/>
      <c r="H58" s="6"/>
    </row>
    <row r="59" spans="1:8" x14ac:dyDescent="0.25">
      <c r="A59" s="14" t="s">
        <v>126</v>
      </c>
      <c r="B59" s="49" t="s">
        <v>127</v>
      </c>
      <c r="C59" s="23">
        <f>C60</f>
        <v>144</v>
      </c>
      <c r="D59" s="23">
        <f>D60</f>
        <v>0</v>
      </c>
      <c r="E59" s="75">
        <f t="shared" si="0"/>
        <v>144</v>
      </c>
      <c r="F59" s="6"/>
      <c r="H59" s="6"/>
    </row>
    <row r="60" spans="1:8" x14ac:dyDescent="0.25">
      <c r="A60" s="14" t="s">
        <v>125</v>
      </c>
      <c r="B60" s="49" t="s">
        <v>128</v>
      </c>
      <c r="C60" s="23">
        <v>144</v>
      </c>
      <c r="D60" s="69"/>
      <c r="E60" s="75">
        <f t="shared" si="0"/>
        <v>144</v>
      </c>
      <c r="F60" s="6"/>
      <c r="H60" s="6"/>
    </row>
    <row r="61" spans="1:8" x14ac:dyDescent="0.25">
      <c r="A61" s="14" t="s">
        <v>95</v>
      </c>
      <c r="B61" s="49" t="s">
        <v>89</v>
      </c>
      <c r="C61" s="23">
        <f>C62</f>
        <v>0</v>
      </c>
      <c r="D61" s="23">
        <f>D62</f>
        <v>18</v>
      </c>
      <c r="E61" s="75">
        <f t="shared" si="0"/>
        <v>18</v>
      </c>
      <c r="F61" s="6"/>
      <c r="H61" s="6"/>
    </row>
    <row r="62" spans="1:8" x14ac:dyDescent="0.25">
      <c r="A62" s="14" t="s">
        <v>96</v>
      </c>
      <c r="B62" s="49" t="s">
        <v>90</v>
      </c>
      <c r="C62" s="23"/>
      <c r="D62" s="83">
        <v>18</v>
      </c>
      <c r="E62" s="75">
        <f t="shared" si="0"/>
        <v>18</v>
      </c>
      <c r="F62" s="6"/>
      <c r="H62" s="6"/>
    </row>
    <row r="63" spans="1:8" x14ac:dyDescent="0.25">
      <c r="A63" s="29" t="s">
        <v>48</v>
      </c>
      <c r="B63" s="45" t="s">
        <v>49</v>
      </c>
      <c r="C63" s="63">
        <f t="shared" ref="C63:D65" si="3">C64</f>
        <v>1200</v>
      </c>
      <c r="D63" s="63">
        <f t="shared" si="3"/>
        <v>0</v>
      </c>
      <c r="E63" s="74">
        <f t="shared" si="0"/>
        <v>1200</v>
      </c>
      <c r="F63" s="27"/>
      <c r="G63" s="27"/>
      <c r="H63" s="27"/>
    </row>
    <row r="64" spans="1:8" x14ac:dyDescent="0.25">
      <c r="A64" s="50" t="s">
        <v>56</v>
      </c>
      <c r="B64" s="49" t="s">
        <v>170</v>
      </c>
      <c r="C64" s="28">
        <f t="shared" si="3"/>
        <v>1200</v>
      </c>
      <c r="D64" s="28">
        <f t="shared" si="3"/>
        <v>0</v>
      </c>
      <c r="E64" s="75">
        <f t="shared" si="0"/>
        <v>1200</v>
      </c>
      <c r="F64" s="25"/>
      <c r="G64" s="6"/>
      <c r="H64" s="25"/>
    </row>
    <row r="65" spans="1:8" x14ac:dyDescent="0.25">
      <c r="A65" s="50" t="s">
        <v>55</v>
      </c>
      <c r="B65" s="49" t="s">
        <v>50</v>
      </c>
      <c r="C65" s="28">
        <f t="shared" si="3"/>
        <v>1200</v>
      </c>
      <c r="D65" s="28">
        <f t="shared" si="3"/>
        <v>0</v>
      </c>
      <c r="E65" s="75">
        <f t="shared" si="0"/>
        <v>1200</v>
      </c>
      <c r="F65" s="25"/>
      <c r="G65" s="6"/>
      <c r="H65" s="25"/>
    </row>
    <row r="66" spans="1:8" ht="31.5" x14ac:dyDescent="0.25">
      <c r="A66" s="50" t="s">
        <v>99</v>
      </c>
      <c r="B66" s="49" t="s">
        <v>51</v>
      </c>
      <c r="C66" s="28">
        <v>1200</v>
      </c>
      <c r="D66" s="68"/>
      <c r="E66" s="75">
        <f t="shared" si="0"/>
        <v>1200</v>
      </c>
      <c r="F66" s="25"/>
      <c r="G66" s="6"/>
      <c r="H66" s="25"/>
    </row>
    <row r="67" spans="1:8" hidden="1" x14ac:dyDescent="0.25">
      <c r="A67" s="29" t="s">
        <v>105</v>
      </c>
      <c r="B67" s="45" t="s">
        <v>106</v>
      </c>
      <c r="C67" s="23">
        <f>C68</f>
        <v>0</v>
      </c>
      <c r="D67" s="68"/>
      <c r="E67" s="75">
        <f t="shared" si="0"/>
        <v>0</v>
      </c>
      <c r="F67" s="25"/>
      <c r="G67" s="6"/>
      <c r="H67" s="25"/>
    </row>
    <row r="68" spans="1:8" hidden="1" x14ac:dyDescent="0.25">
      <c r="A68" s="50" t="s">
        <v>107</v>
      </c>
      <c r="B68" s="49" t="s">
        <v>108</v>
      </c>
      <c r="C68" s="23">
        <f>C69</f>
        <v>0</v>
      </c>
      <c r="D68" s="68"/>
      <c r="E68" s="75">
        <f t="shared" si="0"/>
        <v>0</v>
      </c>
      <c r="F68" s="25"/>
      <c r="G68" s="6"/>
      <c r="H68" s="25"/>
    </row>
    <row r="69" spans="1:8" ht="31.5" hidden="1" x14ac:dyDescent="0.25">
      <c r="A69" s="50" t="s">
        <v>109</v>
      </c>
      <c r="B69" s="49" t="s">
        <v>110</v>
      </c>
      <c r="C69" s="23">
        <f>C70</f>
        <v>0</v>
      </c>
      <c r="D69" s="68"/>
      <c r="E69" s="75">
        <f t="shared" si="0"/>
        <v>0</v>
      </c>
      <c r="F69" s="25"/>
      <c r="G69" s="6"/>
      <c r="H69" s="25"/>
    </row>
    <row r="70" spans="1:8" ht="31.5" hidden="1" x14ac:dyDescent="0.25">
      <c r="A70" s="50" t="s">
        <v>111</v>
      </c>
      <c r="B70" s="49" t="s">
        <v>112</v>
      </c>
      <c r="C70" s="23"/>
      <c r="D70" s="68"/>
      <c r="E70" s="75">
        <f t="shared" si="0"/>
        <v>0</v>
      </c>
      <c r="F70" s="25"/>
      <c r="G70" s="6"/>
      <c r="H70" s="25"/>
    </row>
    <row r="71" spans="1:8" x14ac:dyDescent="0.25">
      <c r="A71" s="40" t="s">
        <v>30</v>
      </c>
      <c r="B71" s="41" t="s">
        <v>31</v>
      </c>
      <c r="C71" s="31">
        <f>C72+C95+C97</f>
        <v>2411.8999999999996</v>
      </c>
      <c r="D71" s="31">
        <f>D72+D95+D97</f>
        <v>23038.400000000001</v>
      </c>
      <c r="E71" s="74">
        <f t="shared" si="0"/>
        <v>25450.300000000003</v>
      </c>
      <c r="F71" s="25"/>
      <c r="G71" s="6"/>
      <c r="H71" s="25"/>
    </row>
    <row r="72" spans="1:8" x14ac:dyDescent="0.25">
      <c r="A72" s="29" t="s">
        <v>32</v>
      </c>
      <c r="B72" s="30" t="s">
        <v>33</v>
      </c>
      <c r="C72" s="31">
        <f>C73+C78+C90+C87</f>
        <v>2411.8999999999996</v>
      </c>
      <c r="D72" s="31">
        <f>D73+D78+D90+D87</f>
        <v>23038.400000000001</v>
      </c>
      <c r="E72" s="74">
        <f t="shared" si="0"/>
        <v>25450.300000000003</v>
      </c>
      <c r="F72" s="32"/>
      <c r="G72" s="32"/>
      <c r="H72" s="32"/>
    </row>
    <row r="73" spans="1:8" s="33" customFormat="1" x14ac:dyDescent="0.25">
      <c r="A73" s="29" t="s">
        <v>34</v>
      </c>
      <c r="B73" s="45" t="s">
        <v>67</v>
      </c>
      <c r="C73" s="31">
        <f>C74+C76</f>
        <v>1248.5999999999999</v>
      </c>
      <c r="D73" s="31">
        <f>D74+D76</f>
        <v>23038.400000000001</v>
      </c>
      <c r="E73" s="74">
        <f t="shared" si="0"/>
        <v>24287</v>
      </c>
    </row>
    <row r="74" spans="1:8" x14ac:dyDescent="0.25">
      <c r="A74" s="14" t="s">
        <v>40</v>
      </c>
      <c r="B74" s="4" t="s">
        <v>52</v>
      </c>
      <c r="C74" s="23">
        <f>C75</f>
        <v>1248.5999999999999</v>
      </c>
      <c r="D74" s="23">
        <f>D75</f>
        <v>0</v>
      </c>
      <c r="E74" s="75">
        <f t="shared" si="0"/>
        <v>1248.5999999999999</v>
      </c>
    </row>
    <row r="75" spans="1:8" x14ac:dyDescent="0.25">
      <c r="A75" s="51" t="s">
        <v>41</v>
      </c>
      <c r="B75" s="52" t="s">
        <v>53</v>
      </c>
      <c r="C75" s="23">
        <v>1248.5999999999999</v>
      </c>
      <c r="D75" s="71"/>
      <c r="E75" s="75">
        <f t="shared" si="0"/>
        <v>1248.5999999999999</v>
      </c>
    </row>
    <row r="76" spans="1:8" x14ac:dyDescent="0.25">
      <c r="A76" s="16" t="s">
        <v>43</v>
      </c>
      <c r="B76" s="53" t="s">
        <v>44</v>
      </c>
      <c r="C76" s="23">
        <f>C77</f>
        <v>0</v>
      </c>
      <c r="D76" s="80">
        <f>D77</f>
        <v>23038.400000000001</v>
      </c>
      <c r="E76" s="75">
        <f t="shared" si="0"/>
        <v>23038.400000000001</v>
      </c>
    </row>
    <row r="77" spans="1:8" x14ac:dyDescent="0.25">
      <c r="A77" s="16" t="s">
        <v>45</v>
      </c>
      <c r="B77" s="53" t="s">
        <v>46</v>
      </c>
      <c r="C77" s="23"/>
      <c r="D77" s="80">
        <v>23038.400000000001</v>
      </c>
      <c r="E77" s="75">
        <f t="shared" si="0"/>
        <v>23038.400000000001</v>
      </c>
    </row>
    <row r="78" spans="1:8" s="33" customFormat="1" x14ac:dyDescent="0.25">
      <c r="A78" s="54" t="s">
        <v>69</v>
      </c>
      <c r="B78" s="30" t="s">
        <v>157</v>
      </c>
      <c r="C78" s="31">
        <f>C79</f>
        <v>1163.3</v>
      </c>
      <c r="D78" s="31">
        <f>D79</f>
        <v>0</v>
      </c>
      <c r="E78" s="74">
        <f t="shared" si="0"/>
        <v>1163.3</v>
      </c>
    </row>
    <row r="79" spans="1:8" x14ac:dyDescent="0.25">
      <c r="A79" s="55" t="s">
        <v>70</v>
      </c>
      <c r="B79" s="56" t="s">
        <v>71</v>
      </c>
      <c r="C79" s="64">
        <f>C80</f>
        <v>1163.3</v>
      </c>
      <c r="D79" s="64">
        <f>D80</f>
        <v>0</v>
      </c>
      <c r="E79" s="75">
        <f t="shared" si="0"/>
        <v>1163.3</v>
      </c>
    </row>
    <row r="80" spans="1:8" x14ac:dyDescent="0.25">
      <c r="A80" s="55" t="s">
        <v>72</v>
      </c>
      <c r="B80" s="56" t="s">
        <v>73</v>
      </c>
      <c r="C80" s="64">
        <f>SUM(C81:C86)</f>
        <v>1163.3</v>
      </c>
      <c r="D80" s="64">
        <f>SUM(D81:D86)</f>
        <v>0</v>
      </c>
      <c r="E80" s="75">
        <f t="shared" si="0"/>
        <v>1163.3</v>
      </c>
    </row>
    <row r="81" spans="1:5" x14ac:dyDescent="0.25">
      <c r="A81" s="55" t="s">
        <v>72</v>
      </c>
      <c r="B81" s="56" t="s">
        <v>158</v>
      </c>
      <c r="C81" s="64">
        <v>1163.3</v>
      </c>
      <c r="D81" s="28"/>
      <c r="E81" s="75">
        <f t="shared" si="0"/>
        <v>1163.3</v>
      </c>
    </row>
    <row r="82" spans="1:5" ht="31.5" hidden="1" x14ac:dyDescent="0.25">
      <c r="A82" s="55" t="s">
        <v>72</v>
      </c>
      <c r="B82" s="56" t="s">
        <v>113</v>
      </c>
      <c r="C82" s="64"/>
      <c r="D82" s="28"/>
      <c r="E82" s="75">
        <f t="shared" si="0"/>
        <v>0</v>
      </c>
    </row>
    <row r="83" spans="1:5" ht="47.25" hidden="1" x14ac:dyDescent="0.25">
      <c r="A83" s="55" t="s">
        <v>72</v>
      </c>
      <c r="B83" s="56" t="s">
        <v>114</v>
      </c>
      <c r="C83" s="64"/>
      <c r="D83" s="28"/>
      <c r="E83" s="75">
        <f t="shared" si="0"/>
        <v>0</v>
      </c>
    </row>
    <row r="84" spans="1:5" ht="31.5" hidden="1" x14ac:dyDescent="0.25">
      <c r="A84" s="55" t="s">
        <v>72</v>
      </c>
      <c r="B84" s="56" t="s">
        <v>115</v>
      </c>
      <c r="C84" s="64"/>
      <c r="D84" s="28"/>
      <c r="E84" s="75">
        <f t="shared" si="0"/>
        <v>0</v>
      </c>
    </row>
    <row r="85" spans="1:5" ht="31.5" hidden="1" x14ac:dyDescent="0.25">
      <c r="A85" s="55" t="s">
        <v>72</v>
      </c>
      <c r="B85" s="56" t="s">
        <v>116</v>
      </c>
      <c r="C85" s="64"/>
      <c r="D85" s="28"/>
      <c r="E85" s="75">
        <f t="shared" ref="E85:E99" si="4">C85+D85</f>
        <v>0</v>
      </c>
    </row>
    <row r="86" spans="1:5" ht="36" hidden="1" customHeight="1" x14ac:dyDescent="0.25">
      <c r="A86" s="55" t="s">
        <v>72</v>
      </c>
      <c r="B86" s="56" t="s">
        <v>129</v>
      </c>
      <c r="C86" s="64"/>
      <c r="D86" s="28"/>
      <c r="E86" s="75">
        <f t="shared" si="4"/>
        <v>0</v>
      </c>
    </row>
    <row r="87" spans="1:5" ht="18" hidden="1" customHeight="1" x14ac:dyDescent="0.25">
      <c r="A87" s="76" t="s">
        <v>159</v>
      </c>
      <c r="B87" s="79" t="s">
        <v>160</v>
      </c>
      <c r="C87" s="77">
        <f>C88</f>
        <v>0</v>
      </c>
      <c r="D87" s="78">
        <f>D88</f>
        <v>0</v>
      </c>
      <c r="E87" s="74">
        <f>C87+D87</f>
        <v>0</v>
      </c>
    </row>
    <row r="88" spans="1:5" hidden="1" x14ac:dyDescent="0.25">
      <c r="A88" s="55" t="s">
        <v>161</v>
      </c>
      <c r="B88" s="56" t="s">
        <v>162</v>
      </c>
      <c r="C88" s="64">
        <f>C89</f>
        <v>0</v>
      </c>
      <c r="D88" s="28">
        <f>D89</f>
        <v>0</v>
      </c>
      <c r="E88" s="74">
        <f t="shared" ref="E88" si="5">C88+D88</f>
        <v>0</v>
      </c>
    </row>
    <row r="89" spans="1:5" hidden="1" x14ac:dyDescent="0.25">
      <c r="A89" s="55" t="s">
        <v>164</v>
      </c>
      <c r="B89" s="56" t="s">
        <v>163</v>
      </c>
      <c r="C89" s="64"/>
      <c r="D89" s="82"/>
      <c r="E89" s="74">
        <f>C89+D89</f>
        <v>0</v>
      </c>
    </row>
    <row r="90" spans="1:5" hidden="1" x14ac:dyDescent="0.25">
      <c r="A90" s="54" t="s">
        <v>60</v>
      </c>
      <c r="B90" s="57" t="s">
        <v>57</v>
      </c>
      <c r="C90" s="65">
        <f>C91+C93</f>
        <v>0</v>
      </c>
      <c r="D90" s="71"/>
      <c r="E90" s="75">
        <f t="shared" si="4"/>
        <v>0</v>
      </c>
    </row>
    <row r="91" spans="1:5" ht="31.5" hidden="1" x14ac:dyDescent="0.25">
      <c r="A91" s="16" t="s">
        <v>61</v>
      </c>
      <c r="B91" s="53" t="s">
        <v>59</v>
      </c>
      <c r="C91" s="34">
        <f>C92</f>
        <v>0</v>
      </c>
      <c r="D91" s="71"/>
      <c r="E91" s="75">
        <f t="shared" si="4"/>
        <v>0</v>
      </c>
    </row>
    <row r="92" spans="1:5" ht="31.5" hidden="1" x14ac:dyDescent="0.25">
      <c r="A92" s="16" t="s">
        <v>62</v>
      </c>
      <c r="B92" s="53" t="s">
        <v>58</v>
      </c>
      <c r="C92" s="34"/>
      <c r="D92" s="71"/>
      <c r="E92" s="75">
        <f t="shared" si="4"/>
        <v>0</v>
      </c>
    </row>
    <row r="93" spans="1:5" hidden="1" x14ac:dyDescent="0.25">
      <c r="A93" s="16" t="s">
        <v>63</v>
      </c>
      <c r="B93" s="53" t="s">
        <v>64</v>
      </c>
      <c r="C93" s="35"/>
      <c r="D93" s="71"/>
      <c r="E93" s="75">
        <f t="shared" si="4"/>
        <v>0</v>
      </c>
    </row>
    <row r="94" spans="1:5" hidden="1" x14ac:dyDescent="0.25">
      <c r="A94" s="16" t="s">
        <v>65</v>
      </c>
      <c r="B94" s="53" t="s">
        <v>66</v>
      </c>
      <c r="C94" s="35"/>
      <c r="D94" s="71"/>
      <c r="E94" s="75">
        <f t="shared" si="4"/>
        <v>0</v>
      </c>
    </row>
    <row r="95" spans="1:5" hidden="1" x14ac:dyDescent="0.25">
      <c r="A95" s="54" t="s">
        <v>117</v>
      </c>
      <c r="B95" s="58" t="s">
        <v>118</v>
      </c>
      <c r="C95" s="66">
        <f>C96</f>
        <v>0</v>
      </c>
      <c r="D95" s="71"/>
      <c r="E95" s="75">
        <f t="shared" si="4"/>
        <v>0</v>
      </c>
    </row>
    <row r="96" spans="1:5" hidden="1" x14ac:dyDescent="0.25">
      <c r="A96" s="16" t="s">
        <v>119</v>
      </c>
      <c r="B96" s="52" t="s">
        <v>120</v>
      </c>
      <c r="C96" s="35"/>
      <c r="D96" s="71"/>
      <c r="E96" s="75">
        <f t="shared" si="4"/>
        <v>0</v>
      </c>
    </row>
    <row r="97" spans="1:5" s="33" customFormat="1" ht="31.5" hidden="1" x14ac:dyDescent="0.25">
      <c r="A97" s="59" t="s">
        <v>121</v>
      </c>
      <c r="B97" s="60" t="s">
        <v>122</v>
      </c>
      <c r="C97" s="66">
        <f>C98</f>
        <v>0</v>
      </c>
      <c r="D97" s="63"/>
      <c r="E97" s="75">
        <f t="shared" si="4"/>
        <v>0</v>
      </c>
    </row>
    <row r="98" spans="1:5" ht="31.5" hidden="1" x14ac:dyDescent="0.25">
      <c r="A98" s="55" t="s">
        <v>123</v>
      </c>
      <c r="B98" s="56" t="s">
        <v>124</v>
      </c>
      <c r="C98" s="35"/>
      <c r="D98" s="28"/>
      <c r="E98" s="75">
        <f t="shared" si="4"/>
        <v>0</v>
      </c>
    </row>
    <row r="99" spans="1:5" x14ac:dyDescent="0.25">
      <c r="A99" s="16"/>
      <c r="B99" s="45" t="s">
        <v>47</v>
      </c>
      <c r="C99" s="61">
        <f>C15+C71</f>
        <v>139538.9</v>
      </c>
      <c r="D99" s="61">
        <f>D15+D71</f>
        <v>23370.400000000001</v>
      </c>
      <c r="E99" s="74">
        <f t="shared" si="4"/>
        <v>162909.29999999999</v>
      </c>
    </row>
  </sheetData>
  <mergeCells count="12">
    <mergeCell ref="D1:E1"/>
    <mergeCell ref="B2:E2"/>
    <mergeCell ref="B3:E3"/>
    <mergeCell ref="D5:E5"/>
    <mergeCell ref="D13:D14"/>
    <mergeCell ref="E13:E14"/>
    <mergeCell ref="B6:E6"/>
    <mergeCell ref="A10:E10"/>
    <mergeCell ref="C13:C14"/>
    <mergeCell ref="A13:A14"/>
    <mergeCell ref="B13:B14"/>
    <mergeCell ref="B7:E7"/>
  </mergeCells>
  <phoneticPr fontId="4" type="noConversion"/>
  <pageMargins left="0.59055118110236227" right="0.15748031496062992" top="0.31496062992125984" bottom="0.15748031496062992" header="0.51181102362204722" footer="0.27559055118110237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</vt:lpstr>
      <vt:lpstr>'2014'!Область_печати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2014-05-07T11:36:14Z</cp:lastPrinted>
  <dcterms:created xsi:type="dcterms:W3CDTF">1996-10-08T23:32:33Z</dcterms:created>
  <dcterms:modified xsi:type="dcterms:W3CDTF">2014-05-07T12:11:40Z</dcterms:modified>
</cp:coreProperties>
</file>