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20" windowWidth="15480" windowHeight="5115" activeTab="1"/>
  </bookViews>
  <sheets>
    <sheet name="2016" sheetId="4" r:id="rId1"/>
    <sheet name="2017-2018" sheetId="5" r:id="rId2"/>
  </sheets>
  <definedNames>
    <definedName name="_xlnm.Print_Area" localSheetId="0">'2016'!$A$1:$C$114</definedName>
  </definedNames>
  <calcPr calcId="144525"/>
</workbook>
</file>

<file path=xl/calcChain.xml><?xml version="1.0" encoding="utf-8"?>
<calcChain xmlns="http://schemas.openxmlformats.org/spreadsheetml/2006/main">
  <c r="D13" i="5" l="1"/>
  <c r="D72" i="5"/>
  <c r="D73" i="5"/>
  <c r="C73" i="5"/>
  <c r="C72" i="5" s="1"/>
  <c r="D53" i="5"/>
  <c r="D52" i="5" s="1"/>
  <c r="C53" i="5"/>
  <c r="C52" i="5" s="1"/>
  <c r="D102" i="5"/>
  <c r="C102" i="5"/>
  <c r="C101" i="5" s="1"/>
  <c r="C44" i="4" l="1"/>
  <c r="C51" i="4"/>
  <c r="C50" i="4" s="1"/>
  <c r="D104" i="5" l="1"/>
  <c r="C104" i="5"/>
  <c r="D101" i="5"/>
  <c r="D99" i="5"/>
  <c r="C99" i="5"/>
  <c r="D97" i="5"/>
  <c r="C97" i="5"/>
  <c r="D95" i="5"/>
  <c r="C95" i="5"/>
  <c r="D92" i="5"/>
  <c r="D91" i="5" s="1"/>
  <c r="C92" i="5"/>
  <c r="C91" i="5" s="1"/>
  <c r="D84" i="5"/>
  <c r="D83" i="5" s="1"/>
  <c r="D82" i="5" s="1"/>
  <c r="C84" i="5"/>
  <c r="C83" i="5" s="1"/>
  <c r="C82" i="5" s="1"/>
  <c r="D80" i="5"/>
  <c r="C80" i="5"/>
  <c r="D78" i="5"/>
  <c r="C78" i="5"/>
  <c r="D70" i="5"/>
  <c r="D69" i="5" s="1"/>
  <c r="D68" i="5" s="1"/>
  <c r="C70" i="5"/>
  <c r="C69" i="5" s="1"/>
  <c r="C68" i="5" s="1"/>
  <c r="D66" i="5"/>
  <c r="D65" i="5" s="1"/>
  <c r="D64" i="5" s="1"/>
  <c r="C66" i="5"/>
  <c r="C65" i="5" s="1"/>
  <c r="C64" i="5" s="1"/>
  <c r="D62" i="5"/>
  <c r="C62" i="5"/>
  <c r="D60" i="5"/>
  <c r="C60" i="5"/>
  <c r="D57" i="5"/>
  <c r="D56" i="5" s="1"/>
  <c r="C57" i="5"/>
  <c r="C56" i="5" s="1"/>
  <c r="D50" i="5"/>
  <c r="C50" i="5"/>
  <c r="D48" i="5"/>
  <c r="C48" i="5"/>
  <c r="D44" i="5"/>
  <c r="D43" i="5" s="1"/>
  <c r="D42" i="5" s="1"/>
  <c r="C44" i="5"/>
  <c r="C43" i="5" s="1"/>
  <c r="C42" i="5" s="1"/>
  <c r="D40" i="5"/>
  <c r="D39" i="5" s="1"/>
  <c r="D38" i="5" s="1"/>
  <c r="C40" i="5"/>
  <c r="C39" i="5" s="1"/>
  <c r="C38" i="5" s="1"/>
  <c r="D36" i="5"/>
  <c r="C36" i="5"/>
  <c r="D34" i="5"/>
  <c r="C34" i="5"/>
  <c r="D33" i="5"/>
  <c r="D31" i="5"/>
  <c r="C31" i="5"/>
  <c r="D27" i="5"/>
  <c r="D26" i="5" s="1"/>
  <c r="C27" i="5"/>
  <c r="C26" i="5" s="1"/>
  <c r="D21" i="5"/>
  <c r="D20" i="5" s="1"/>
  <c r="C21" i="5"/>
  <c r="C20" i="5" s="1"/>
  <c r="D15" i="5"/>
  <c r="D14" i="5" s="1"/>
  <c r="C15" i="5"/>
  <c r="C14" i="5" s="1"/>
  <c r="D77" i="5" l="1"/>
  <c r="C94" i="5"/>
  <c r="D47" i="5"/>
  <c r="D46" i="5" s="1"/>
  <c r="C47" i="5"/>
  <c r="C46" i="5" s="1"/>
  <c r="C59" i="5"/>
  <c r="C55" i="5" s="1"/>
  <c r="C77" i="5"/>
  <c r="C76" i="5" s="1"/>
  <c r="C75" i="5" s="1"/>
  <c r="D30" i="5"/>
  <c r="C33" i="5"/>
  <c r="C30" i="5" s="1"/>
  <c r="D59" i="5"/>
  <c r="D55" i="5" s="1"/>
  <c r="D94" i="5"/>
  <c r="D76" i="5" s="1"/>
  <c r="D75" i="5" s="1"/>
  <c r="C88" i="4"/>
  <c r="C13" i="5" l="1"/>
  <c r="C106" i="5" s="1"/>
  <c r="D106" i="5"/>
  <c r="C73" i="4"/>
  <c r="C75" i="4"/>
  <c r="C78" i="4"/>
  <c r="C77" i="4" s="1"/>
  <c r="C91" i="4" l="1"/>
  <c r="C110" i="4" l="1"/>
  <c r="C107" i="4" l="1"/>
  <c r="C105" i="4"/>
  <c r="C19" i="4" l="1"/>
  <c r="C64" i="4" l="1"/>
  <c r="C63" i="4" l="1"/>
  <c r="C48" i="4" l="1"/>
  <c r="C100" i="4" l="1"/>
  <c r="C99" i="4" l="1"/>
  <c r="C18" i="4" l="1"/>
  <c r="C38" i="4" l="1"/>
  <c r="C13" i="4"/>
  <c r="C25" i="4"/>
  <c r="C29" i="4"/>
  <c r="C32" i="4"/>
  <c r="C34" i="4"/>
  <c r="C46" i="4"/>
  <c r="C67" i="4"/>
  <c r="C71" i="4"/>
  <c r="C55" i="4"/>
  <c r="C60" i="4"/>
  <c r="C58" i="4"/>
  <c r="C42" i="4"/>
  <c r="C83" i="4"/>
  <c r="C85" i="4"/>
  <c r="C103" i="4"/>
  <c r="C109" i="4"/>
  <c r="C112" i="4"/>
  <c r="C45" i="4" l="1"/>
  <c r="C102" i="4"/>
  <c r="C66" i="4"/>
  <c r="C37" i="4"/>
  <c r="C41" i="4"/>
  <c r="C70" i="4"/>
  <c r="C69" i="4" s="1"/>
  <c r="C24" i="4"/>
  <c r="C54" i="4"/>
  <c r="C12" i="4"/>
  <c r="C90" i="4"/>
  <c r="C82" i="4"/>
  <c r="C57" i="4"/>
  <c r="C31" i="4"/>
  <c r="C87" i="4" l="1"/>
  <c r="C40" i="4"/>
  <c r="C62" i="4"/>
  <c r="C36" i="4"/>
  <c r="C53" i="4"/>
  <c r="C28" i="4"/>
  <c r="C11" i="4" l="1"/>
  <c r="C81" i="4"/>
  <c r="C80" i="4" l="1"/>
  <c r="C114" i="4" l="1"/>
</calcChain>
</file>

<file path=xl/sharedStrings.xml><?xml version="1.0" encoding="utf-8"?>
<sst xmlns="http://schemas.openxmlformats.org/spreadsheetml/2006/main" count="413" uniqueCount="227">
  <si>
    <t>Приложение 1</t>
  </si>
  <si>
    <t xml:space="preserve">Код классификации доходов бюджетов Российской Федерации </t>
  </si>
  <si>
    <t>000 1 00 00000 00 0000 000</t>
  </si>
  <si>
    <t>000 1 01 00000 00 0000 000</t>
  </si>
  <si>
    <t>НАЛОГИ  НА  ПРИБЫЛЬ, 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</si>
  <si>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</si>
  <si>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</si>
  <si>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</si>
  <si>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</si>
  <si>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</si>
  <si>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</si>
  <si>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</si>
  <si>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</si>
  <si>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</si>
  <si>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000 1 06 00000 00 0000 000</t>
  </si>
  <si>
    <t>НАЛОГИ  НА 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</si>
  <si>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</si>
  <si>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</si>
  <si>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</si>
  <si>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</si>
  <si>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000 1 11 00000 00 0000 000</t>
  </si>
  <si>
    <t>000 1 11 05000 00 0000 120</t>
  </si>
  <si>
    <t>000 1 11 05010 00 0000 120</t>
  </si>
  <si>
    <t>000 2 00 00000 00 0000 000</t>
  </si>
  <si>
    <t>БЕЗВОЗМЕЗДНЫЕ ПОСТУПЛЕНИЯ</t>
  </si>
  <si>
    <t>000 2 02 00000 00 0000 000</t>
  </si>
  <si>
    <t>000 2 02 01000 00 0000 151</t>
  </si>
  <si>
    <t>000 2 02 01001 00 0000 151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</si>
  <si>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</si>
  <si>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000 2 02 01003 00 0000 151</t>
  </si>
  <si>
    <t>Дотации бюджетам на поддержку мер по обеспечению сбалансированности бюджетов</t>
  </si>
  <si>
    <t>ВСЕГО ДОХОДОВ</t>
  </si>
  <si>
    <t>000 1 14 00000 00 0000 000</t>
  </si>
  <si>
    <t>ДОХОДЫ  ОТ  ПРОДАЖИ  МАТЕРИАЛЬНЫХ  И НЕМАТЕРИАЛЬНЫХ  АКТИВОВ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</si>
  <si>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</si>
  <si>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</si>
  <si>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000 1 14 06010 00 0000 430</t>
  </si>
  <si>
    <t>000 1 14 06000 00 0000 430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</si>
  <si>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</si>
  <si>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</si>
  <si>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</si>
  <si>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</si>
  <si>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000 2 02 04999 00 0000 151</t>
  </si>
  <si>
    <t>Прочие межбюджетные трансферты, передаваемые бюджетам</t>
  </si>
  <si>
    <t>Дотации бюджетам субъектов Российской Федерации и муниципальных образований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</si>
  <si>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</si>
  <si>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000 2 02 02000 00 0000 151</t>
  </si>
  <si>
    <t>000 2 02 02999 00 0000 151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</si>
  <si>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</si>
  <si>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</si>
  <si>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</si>
  <si>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</si>
  <si>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</si>
  <si>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</si>
  <si>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</si>
  <si>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</si>
  <si>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</si>
  <si>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</si>
  <si>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</si>
  <si>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</si>
  <si>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</si>
  <si>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</si>
  <si>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</si>
  <si>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</si>
  <si>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</si>
  <si>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</si>
  <si>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000 1 13 02000 00 0000 130</t>
  </si>
  <si>
    <t>000 1 13 02990 00 0000 130</t>
  </si>
  <si>
    <t>000 1 05 03010 01 0000 110</t>
  </si>
  <si>
    <t>000 1 13 00000 00 0000 000</t>
  </si>
  <si>
    <t>000 1 05 03000 01 0000 110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</si>
  <si>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</si>
  <si>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000 116 00000 00 0000 000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</si>
  <si>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</si>
  <si>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</si>
  <si>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</si>
  <si>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</si>
  <si>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</si>
  <si>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</si>
  <si>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</si>
  <si>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000 2 07 00000 00 0000 000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</si>
  <si>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</si>
  <si>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</si>
  <si>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</si>
  <si>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</si>
  <si>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</si>
  <si>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000 1 08 00000 00 0000 000</t>
  </si>
  <si>
    <t>ГОСУДАРСТВЕННАЯ ПОШЛИНА</t>
  </si>
  <si>
    <t>000 1 08  07000 01 0000 110</t>
  </si>
  <si>
    <t>000 1 08  07170 01 0000 110</t>
  </si>
  <si>
    <t>000 1 08  07175 01 0000 110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</si>
  <si>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</si>
  <si>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</si>
  <si>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</si>
  <si>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</si>
  <si>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</si>
  <si>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</si>
  <si>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</si>
  <si>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000 1 03 02250 01 0000 110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</si>
  <si>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</si>
  <si>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</si>
  <si>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</si>
  <si>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</si>
  <si>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</si>
  <si>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</si>
  <si>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</si>
  <si>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</si>
  <si>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</si>
  <si>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</si>
  <si>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</si>
  <si>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</si>
  <si>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</si>
  <si>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</si>
  <si>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</si>
  <si>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</si>
  <si>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</si>
  <si>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000 1 14 02000 00 0000 000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</si>
  <si>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</si>
  <si>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</si>
  <si>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</si>
  <si>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</si>
  <si>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</si>
  <si>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</si>
  <si>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</si>
  <si>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000 2 02 01001 13 0000 151</t>
  </si>
  <si>
    <t>Дотации бюджетам городских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</si>
  <si>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</si>
  <si>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</si>
  <si>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</si>
  <si>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</si>
  <si>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</si>
  <si>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</si>
  <si>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</si>
  <si>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</si>
  <si>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</si>
  <si>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</si>
  <si>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</si>
  <si>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</si>
  <si>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</si>
  <si>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</si>
  <si>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</si>
  <si>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</si>
  <si>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000 1 06 06033 13 0000 110</t>
  </si>
  <si>
    <t>000 1 06 06040 00 0000 110</t>
  </si>
  <si>
    <t>000 1 06 06043 13 0000 110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</si>
  <si>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</si>
  <si>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</si>
  <si>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</si>
  <si>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</si>
  <si>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</si>
  <si>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</si>
  <si>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</si>
  <si>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</si>
  <si>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</si>
  <si>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</si>
  <si>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</si>
  <si>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000 2 02 01003 13 0000 151</t>
  </si>
  <si>
    <t>Дотации бюджетам городских поселений на поддержку мер по обеспечению сбалансированности бюджетов</t>
  </si>
  <si>
    <t>000 1 13 02995 13 0000 130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</si>
  <si>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</si>
  <si>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</si>
  <si>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</si>
  <si>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</si>
  <si>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  Российской Федерации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</si>
  <si>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</si>
  <si>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</si>
  <si>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</si>
  <si>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</si>
  <si>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000 1 06 06030 00 0000 110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</si>
  <si>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</si>
  <si>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</si>
  <si>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</si>
  <si>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</si>
  <si>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000 1 17 05050 13 0000 180</t>
  </si>
  <si>
    <t>Прочие неналоговые доходы бюджетов городских поселений</t>
  </si>
  <si>
    <t>000 1 16 90000 00 0000 140</t>
  </si>
  <si>
    <t>Прочие поступления от денежных взысканий (штрафов) и иных сумм в возмещение ущерба</t>
  </si>
  <si>
    <t>000 1 16 90050 13 0000 140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</si>
  <si>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</si>
  <si>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</si>
  <si>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</si>
  <si>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</si>
  <si>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</si>
  <si>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000 2 02 02051 13 0000 151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</si>
  <si>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</si>
  <si>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</si>
  <si>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000 2 02 02051 00 0000 151</t>
  </si>
  <si>
    <t>Приложение 2</t>
  </si>
  <si>
    <r>
      <t>ОБЪЕМ ПОСТУПЛЕНИЙ ДОХОДОВ БЮДЖЕТА МУНИЦИПАЛЬНОГО ОБРАЗОВАНИЯ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</t>
    </r>
  </si>
  <si>
    <t>2017 год</t>
  </si>
  <si>
    <t>Налог на доходы физических лиц с доходов, источником которых является налоговый агент, за исключением 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</si>
  <si>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</si>
  <si>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 ОТ ИСПОЛЬЗОВАНИЯ  ИМУЩЕСТВА, НАХОДЯЩЕГОСЯ В ГОСУДАРСТВЕННОЙ И МУНИЦИПАЛЬНОЙ 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</si>
  <si>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</si>
  <si>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городских поселений на содержание автомобильных дорог общего пользования местного значения</t>
  </si>
  <si>
    <t>Субсидии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</si>
  <si>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2018 год</t>
  </si>
  <si>
    <t xml:space="preserve"> НА ПЛАНОВЫЙ ПЕРИОД 2017 И 2018 ГОДА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</si>
  <si>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2016 ГОД</t>
    </r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</si>
  <si>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</si>
  <si>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</si>
  <si>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</si>
  <si>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</si>
  <si>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</si>
  <si>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</si>
  <si>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</si>
  <si>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</si>
  <si>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</si>
  <si>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</si>
  <si>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Возврат остатков субсидий,  субвенций  и  иных межбюджетных  трансфертов,  имеющих целевое  назначение,  прошлых   лет   из бюджетов городских поселений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</si>
  <si>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</si>
  <si>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</si>
  <si>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Субсидии бюджетам городских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</si>
  <si>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бюджетам городских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</si>
  <si>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городских поселений на капитальный ремонт и ремонт автомобильных дорог общего пользования населенных пунктов в Республике Коми</t>
  </si>
  <si>
    <t>Субсидии бюджетам городских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</si>
  <si>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Субсидии на реализацию долгосрочной республиканской целевой программы "Развитие инфраструктуры отрасли "Культура" в Республике Коми (2011-2013годы)", утвержденной постановлением Правительства Республики Коми от 25 мая 2011 года № 225</t>
  </si>
  <si>
    <t>000 1 09  04050 13 0000 110</t>
  </si>
  <si>
    <t>Земельный налог (по обязательствам, возникшим до 1 января 2006 года), мобилизуемый на территориях городских поселений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</si>
  <si>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</si>
  <si>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Сумма (тыс. рублей)</t>
  </si>
  <si>
    <t xml:space="preserve">Наименование </t>
  </si>
  <si>
    <t>Наименование</t>
  </si>
  <si>
    <t>Сумма                                                                           (тыс. рублей)</t>
  </si>
  <si>
    <t>от 23 декабря 2015 года № 3-28/110</t>
  </si>
  <si>
    <t xml:space="preserve"> городского поселения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</si>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</sst>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??_р_._-;_-@_-"/>
    <numFmt numFmtId="165" formatCode="0000"/>
    <numFmt numFmtId="166" formatCode="#,##0.0"/>
    <numFmt numFmtId="167" formatCode="#,##0.000"/>
  </numFmts>
  <fonts count="8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02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1" fontId="1" fillId="0" borderId="0" xfId="0" applyNumberFormat="1" applyFont="1" applyFill="1" applyBorder="1"/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167" fontId="1" fillId="0" borderId="0" xfId="0" applyNumberFormat="1" applyFont="1" applyFill="1" applyBorder="1"/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167" fontId="5" fillId="0" borderId="0" xfId="1" applyNumberFormat="1" applyFont="1" applyFill="1" applyBorder="1" applyAlignment="1">
      <alignment vertical="center"/>
    </xf>
    <xf numFmtId="166" fontId="1" fillId="0" borderId="1" xfId="0" applyNumberFormat="1" applyFont="1" applyFill="1" applyBorder="1" applyAlignment="1">
      <alignment horizontal="right"/>
    </xf>
    <xf numFmtId="166" fontId="1" fillId="0" borderId="1" xfId="0" applyNumberFormat="1" applyFont="1" applyFill="1" applyBorder="1"/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horizontal="right"/>
    </xf>
    <xf numFmtId="0" fontId="5" fillId="0" borderId="0" xfId="0" applyFont="1" applyFill="1" applyBorder="1"/>
    <xf numFmtId="4" fontId="1" fillId="0" borderId="1" xfId="0" applyNumberFormat="1" applyFont="1" applyFill="1" applyBorder="1"/>
    <xf numFmtId="0" fontId="7" fillId="0" borderId="1" xfId="1" applyFont="1" applyFill="1" applyBorder="1" applyAlignment="1">
      <alignment vertical="top" wrapText="1"/>
    </xf>
    <xf numFmtId="0" fontId="1" fillId="0" borderId="0" xfId="0" applyNumberFormat="1" applyFont="1" applyFill="1" applyAlignment="1">
      <alignment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166" fontId="5" fillId="0" borderId="1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6" fontId="1" fillId="0" borderId="1" xfId="1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left" vertical="top" wrapText="1"/>
    </xf>
    <xf numFmtId="166" fontId="5" fillId="0" borderId="1" xfId="0" applyNumberFormat="1" applyFont="1" applyFill="1" applyBorder="1" applyAlignment="1">
      <alignment horizontal="right" vertical="center"/>
    </xf>
    <xf numFmtId="166" fontId="5" fillId="0" borderId="1" xfId="0" applyNumberFormat="1" applyFont="1" applyFill="1" applyBorder="1"/>
    <xf numFmtId="166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6" fontId="5" fillId="2" borderId="1" xfId="0" applyNumberFormat="1" applyFont="1" applyFill="1" applyBorder="1" applyAlignment="1">
      <alignment horizontal="right"/>
    </xf>
    <xf numFmtId="166" fontId="1" fillId="2" borderId="1" xfId="0" applyNumberFormat="1" applyFont="1" applyFill="1" applyBorder="1" applyAlignment="1">
      <alignment horizontal="right"/>
    </xf>
    <xf numFmtId="166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166" fontId="1" fillId="3" borderId="1" xfId="0" applyNumberFormat="1" applyFont="1" applyFill="1" applyBorder="1" applyAlignment="1">
      <alignment horizontal="right"/>
    </xf>
    <xf numFmtId="0" fontId="1" fillId="3" borderId="0" xfId="0" applyFont="1" applyFill="1" applyBorder="1"/>
    <xf numFmtId="166" fontId="1" fillId="3" borderId="1" xfId="1" applyNumberFormat="1" applyFont="1" applyFill="1" applyBorder="1" applyAlignment="1">
      <alignment horizontal="center" vertical="top" wrapText="1"/>
    </xf>
    <xf numFmtId="166" fontId="1" fillId="3" borderId="1" xfId="0" applyNumberFormat="1" applyFont="1" applyFill="1" applyBorder="1" applyAlignment="1">
      <alignment horizontal="left" vertical="top" wrapText="1"/>
    </xf>
    <xf numFmtId="166" fontId="1" fillId="3" borderId="1" xfId="0" applyNumberFormat="1" applyFont="1" applyFill="1" applyBorder="1" applyAlignment="1">
      <alignment horizontal="right" vertical="center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7" fontId="1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right"/>
    </xf>
    <xf numFmtId="0" fontId="3" fillId="0" borderId="0" xfId="0" applyFont="1" applyFill="1" applyBorder="1"/>
    <xf numFmtId="49" fontId="7" fillId="0" borderId="1" xfId="1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right"/>
    </xf>
    <xf numFmtId="0" fontId="7" fillId="0" borderId="0" xfId="0" applyFont="1" applyFill="1" applyBorder="1"/>
    <xf numFmtId="1" fontId="5" fillId="0" borderId="0" xfId="1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 vertical="center"/>
    </xf>
    <xf numFmtId="166" fontId="5" fillId="0" borderId="0" xfId="0" applyNumberFormat="1" applyFont="1" applyFill="1" applyAlignment="1">
      <alignment vertical="center"/>
    </xf>
    <xf numFmtId="166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/>
    <xf numFmtId="166" fontId="1" fillId="0" borderId="0" xfId="1" applyNumberFormat="1" applyFont="1" applyFill="1" applyBorder="1" applyAlignment="1" applyProtection="1">
      <alignment horizontal="center" vertical="center"/>
      <protection locked="0"/>
    </xf>
    <xf numFmtId="166" fontId="5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167" fontId="1" fillId="0" borderId="0" xfId="0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7" fontId="7" fillId="0" borderId="2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166" fontId="7" fillId="0" borderId="0" xfId="0" applyNumberFormat="1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1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166" fontId="1" fillId="0" borderId="0" xfId="0" applyNumberFormat="1" applyFont="1" applyFill="1" applyAlignment="1">
      <alignment horizontal="right" vertical="center"/>
    </xf>
    <xf numFmtId="1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166" fontId="7" fillId="0" borderId="0" xfId="0" applyNumberFormat="1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4"/>
  <sheetViews>
    <sheetView view="pageBreakPreview" zoomScaleSheetLayoutView="100" workbookViewId="0">
      <selection activeCell="C2" sqref="C2"/>
    </sheetView>
  </sheetViews>
  <sheetFormatPr defaultColWidth="9" defaultRowHeight="15.75" x14ac:dyDescent="0.25"/>
  <cols>
    <col min="1" max="1" width="31.42578125" style="1" customWidth="1"/>
    <col min="2" max="2" width="142.7109375" style="1" customWidth="1"/>
    <col min="3" max="3" width="14" style="9" bestFit="1" customWidth="1"/>
    <col min="4" max="16384" width="9" style="1"/>
  </cols>
  <sheetData>
    <row r="1" spans="1:5" x14ac:dyDescent="0.25">
      <c r="A1" s="85"/>
      <c r="B1" s="94" t="s">
        <v>0</v>
      </c>
      <c r="C1" s="94"/>
    </row>
    <row r="2" spans="1:5" x14ac:dyDescent="0.25">
      <c r="A2" s="85"/>
      <c r="B2" s="90"/>
      <c r="C2" s="90" t="s">
        <v>226</v>
      </c>
    </row>
    <row r="3" spans="1:5" x14ac:dyDescent="0.25">
      <c r="A3" s="85"/>
      <c r="B3" s="95" t="s">
        <v>225</v>
      </c>
      <c r="C3" s="95"/>
    </row>
    <row r="4" spans="1:5" x14ac:dyDescent="0.25">
      <c r="A4" s="85"/>
      <c r="B4" s="92" t="s">
        <v>224</v>
      </c>
      <c r="C4" s="92"/>
    </row>
    <row r="5" spans="1:5" x14ac:dyDescent="0.25">
      <c r="A5" s="85"/>
      <c r="B5" s="86"/>
      <c r="C5" s="86"/>
    </row>
    <row r="6" spans="1:5" x14ac:dyDescent="0.25">
      <c r="A6" s="85"/>
      <c r="B6" s="85"/>
      <c r="C6" s="22"/>
    </row>
    <row r="7" spans="1:5" x14ac:dyDescent="0.25">
      <c r="A7" s="93" t="s">
        <v>198</v>
      </c>
      <c r="B7" s="93"/>
      <c r="C7" s="93"/>
    </row>
    <row r="8" spans="1:5" x14ac:dyDescent="0.25">
      <c r="A8" s="84"/>
      <c r="B8" s="84"/>
      <c r="C8" s="13"/>
    </row>
    <row r="9" spans="1:5" x14ac:dyDescent="0.25">
      <c r="A9" s="2"/>
      <c r="B9" s="3"/>
      <c r="C9" s="87"/>
    </row>
    <row r="10" spans="1:5" ht="47.25" x14ac:dyDescent="0.25">
      <c r="A10" s="58" t="s">
        <v>1</v>
      </c>
      <c r="B10" s="59" t="s">
        <v>222</v>
      </c>
      <c r="C10" s="60" t="s">
        <v>223</v>
      </c>
    </row>
    <row r="11" spans="1:5" x14ac:dyDescent="0.25">
      <c r="A11" s="23" t="s">
        <v>2</v>
      </c>
      <c r="B11" s="24" t="s">
        <v>35</v>
      </c>
      <c r="C11" s="40">
        <f>C12+C24+C18+C28+C36+C44+C62+C69+C53+C40+C77</f>
        <v>131301.1</v>
      </c>
    </row>
    <row r="12" spans="1:5" x14ac:dyDescent="0.25">
      <c r="A12" s="16" t="s">
        <v>3</v>
      </c>
      <c r="B12" s="17" t="s">
        <v>208</v>
      </c>
      <c r="C12" s="18">
        <f>C13</f>
        <v>98760</v>
      </c>
    </row>
    <row r="13" spans="1:5" x14ac:dyDescent="0.25">
      <c r="A13" s="10" t="s">
        <v>5</v>
      </c>
      <c r="B13" s="4" t="s">
        <v>6</v>
      </c>
      <c r="C13" s="14">
        <f>C14+C15+C16+C17</f>
        <v>98760</v>
      </c>
      <c r="E13" s="6"/>
    </row>
    <row r="14" spans="1:5" ht="31.5" x14ac:dyDescent="0.25">
      <c r="A14" s="10" t="s">
        <v>7</v>
      </c>
      <c r="B14" s="5" t="s">
        <v>162</v>
      </c>
      <c r="C14" s="14">
        <v>97800</v>
      </c>
      <c r="E14" s="6"/>
    </row>
    <row r="15" spans="1:5" ht="47.25" x14ac:dyDescent="0.25">
      <c r="A15" s="10" t="s">
        <v>8</v>
      </c>
      <c r="B15" s="5" t="s">
        <v>166</v>
      </c>
      <c r="C15" s="14">
        <v>390</v>
      </c>
      <c r="E15" s="6"/>
    </row>
    <row r="16" spans="1:5" ht="31.5" x14ac:dyDescent="0.25">
      <c r="A16" s="10" t="s">
        <v>9</v>
      </c>
      <c r="B16" s="5" t="s">
        <v>163</v>
      </c>
      <c r="C16" s="14">
        <v>570</v>
      </c>
      <c r="E16" s="6"/>
    </row>
    <row r="17" spans="1:5" ht="47.25" hidden="1" x14ac:dyDescent="0.25">
      <c r="A17" s="10" t="s">
        <v>10</v>
      </c>
      <c r="B17" s="5" t="s">
        <v>71</v>
      </c>
      <c r="C17" s="14"/>
      <c r="E17" s="6"/>
    </row>
    <row r="18" spans="1:5" x14ac:dyDescent="0.25">
      <c r="A18" s="16" t="s">
        <v>94</v>
      </c>
      <c r="B18" s="17" t="s">
        <v>95</v>
      </c>
      <c r="C18" s="18">
        <f>C19</f>
        <v>1737.1000000000001</v>
      </c>
      <c r="E18" s="6"/>
    </row>
    <row r="19" spans="1:5" x14ac:dyDescent="0.25">
      <c r="A19" s="10" t="s">
        <v>96</v>
      </c>
      <c r="B19" s="5" t="s">
        <v>97</v>
      </c>
      <c r="C19" s="14">
        <f>C22+C20+C21+C23</f>
        <v>1737.1000000000001</v>
      </c>
      <c r="E19" s="6"/>
    </row>
    <row r="20" spans="1:5" ht="31.5" customHeight="1" x14ac:dyDescent="0.25">
      <c r="A20" s="43" t="s">
        <v>99</v>
      </c>
      <c r="B20" s="5" t="s">
        <v>100</v>
      </c>
      <c r="C20" s="14">
        <v>573.20000000000005</v>
      </c>
      <c r="E20" s="6"/>
    </row>
    <row r="21" spans="1:5" ht="47.25" x14ac:dyDescent="0.25">
      <c r="A21" s="43" t="s">
        <v>101</v>
      </c>
      <c r="B21" s="5" t="s">
        <v>102</v>
      </c>
      <c r="C21" s="14">
        <v>17.399999999999999</v>
      </c>
      <c r="E21" s="6"/>
    </row>
    <row r="22" spans="1:5" ht="31.5" customHeight="1" x14ac:dyDescent="0.25">
      <c r="A22" s="43" t="s">
        <v>98</v>
      </c>
      <c r="B22" s="5" t="s">
        <v>127</v>
      </c>
      <c r="C22" s="14">
        <v>1146.5</v>
      </c>
      <c r="E22" s="6"/>
    </row>
    <row r="23" spans="1:5" ht="31.5" hidden="1" x14ac:dyDescent="0.25">
      <c r="A23" s="43" t="s">
        <v>103</v>
      </c>
      <c r="B23" s="5" t="s">
        <v>104</v>
      </c>
      <c r="C23" s="14"/>
      <c r="E23" s="6"/>
    </row>
    <row r="24" spans="1:5" hidden="1" x14ac:dyDescent="0.25">
      <c r="A24" s="16" t="s">
        <v>11</v>
      </c>
      <c r="B24" s="25" t="s">
        <v>12</v>
      </c>
      <c r="C24" s="18">
        <f>C25</f>
        <v>0</v>
      </c>
    </row>
    <row r="25" spans="1:5" hidden="1" x14ac:dyDescent="0.25">
      <c r="A25" s="10" t="s">
        <v>70</v>
      </c>
      <c r="B25" s="4" t="s">
        <v>13</v>
      </c>
      <c r="C25" s="14">
        <f>C27+C26</f>
        <v>0</v>
      </c>
    </row>
    <row r="26" spans="1:5" hidden="1" x14ac:dyDescent="0.25">
      <c r="A26" s="10" t="s">
        <v>68</v>
      </c>
      <c r="B26" s="4" t="s">
        <v>13</v>
      </c>
      <c r="C26" s="14"/>
    </row>
    <row r="27" spans="1:5" hidden="1" x14ac:dyDescent="0.25">
      <c r="A27" s="10" t="s">
        <v>57</v>
      </c>
      <c r="B27" s="8" t="s">
        <v>58</v>
      </c>
      <c r="C27" s="14"/>
      <c r="E27" s="6"/>
    </row>
    <row r="28" spans="1:5" x14ac:dyDescent="0.25">
      <c r="A28" s="16" t="s">
        <v>14</v>
      </c>
      <c r="B28" s="25" t="s">
        <v>207</v>
      </c>
      <c r="C28" s="18">
        <f>C29+C31</f>
        <v>18853</v>
      </c>
    </row>
    <row r="29" spans="1:5" x14ac:dyDescent="0.25">
      <c r="A29" s="11" t="s">
        <v>16</v>
      </c>
      <c r="B29" s="7" t="s">
        <v>17</v>
      </c>
      <c r="C29" s="14">
        <f>C30</f>
        <v>4900</v>
      </c>
    </row>
    <row r="30" spans="1:5" ht="31.5" x14ac:dyDescent="0.25">
      <c r="A30" s="11" t="s">
        <v>140</v>
      </c>
      <c r="B30" s="7" t="s">
        <v>141</v>
      </c>
      <c r="C30" s="14">
        <v>4900</v>
      </c>
    </row>
    <row r="31" spans="1:5" s="54" customFormat="1" x14ac:dyDescent="0.25">
      <c r="A31" s="51" t="s">
        <v>18</v>
      </c>
      <c r="B31" s="52" t="s">
        <v>19</v>
      </c>
      <c r="C31" s="53">
        <f>C32+C34</f>
        <v>13953</v>
      </c>
    </row>
    <row r="32" spans="1:5" s="54" customFormat="1" x14ac:dyDescent="0.25">
      <c r="A32" s="51" t="s">
        <v>168</v>
      </c>
      <c r="B32" s="52" t="s">
        <v>145</v>
      </c>
      <c r="C32" s="53">
        <f>C33</f>
        <v>10847</v>
      </c>
    </row>
    <row r="33" spans="1:3" s="54" customFormat="1" x14ac:dyDescent="0.25">
      <c r="A33" s="51" t="s">
        <v>142</v>
      </c>
      <c r="B33" s="52" t="s">
        <v>146</v>
      </c>
      <c r="C33" s="53">
        <v>10847</v>
      </c>
    </row>
    <row r="34" spans="1:3" s="54" customFormat="1" x14ac:dyDescent="0.25">
      <c r="A34" s="51" t="s">
        <v>143</v>
      </c>
      <c r="B34" s="52" t="s">
        <v>147</v>
      </c>
      <c r="C34" s="53">
        <f>C35</f>
        <v>3106</v>
      </c>
    </row>
    <row r="35" spans="1:3" s="54" customFormat="1" x14ac:dyDescent="0.25">
      <c r="A35" s="51" t="s">
        <v>144</v>
      </c>
      <c r="B35" s="52" t="s">
        <v>148</v>
      </c>
      <c r="C35" s="53">
        <v>3106</v>
      </c>
    </row>
    <row r="36" spans="1:3" x14ac:dyDescent="0.25">
      <c r="A36" s="26" t="s">
        <v>86</v>
      </c>
      <c r="B36" s="27" t="s">
        <v>87</v>
      </c>
      <c r="C36" s="18">
        <f t="shared" ref="C36:C38" si="0">C37</f>
        <v>10</v>
      </c>
    </row>
    <row r="37" spans="1:3" x14ac:dyDescent="0.25">
      <c r="A37" s="10" t="s">
        <v>88</v>
      </c>
      <c r="B37" s="7" t="s">
        <v>91</v>
      </c>
      <c r="C37" s="14">
        <f t="shared" si="0"/>
        <v>10</v>
      </c>
    </row>
    <row r="38" spans="1:3" ht="31.5" x14ac:dyDescent="0.25">
      <c r="A38" s="10" t="s">
        <v>89</v>
      </c>
      <c r="B38" s="7" t="s">
        <v>92</v>
      </c>
      <c r="C38" s="14">
        <f t="shared" si="0"/>
        <v>10</v>
      </c>
    </row>
    <row r="39" spans="1:3" ht="47.25" x14ac:dyDescent="0.25">
      <c r="A39" s="10" t="s">
        <v>90</v>
      </c>
      <c r="B39" s="7" t="s">
        <v>93</v>
      </c>
      <c r="C39" s="14">
        <v>10</v>
      </c>
    </row>
    <row r="40" spans="1:3" hidden="1" x14ac:dyDescent="0.25">
      <c r="A40" s="44" t="s">
        <v>49</v>
      </c>
      <c r="B40" s="45" t="s">
        <v>50</v>
      </c>
      <c r="C40" s="48">
        <f t="shared" ref="C40:C42" si="1">C41</f>
        <v>0</v>
      </c>
    </row>
    <row r="41" spans="1:3" hidden="1" x14ac:dyDescent="0.25">
      <c r="A41" s="46" t="s">
        <v>51</v>
      </c>
      <c r="B41" s="47" t="s">
        <v>52</v>
      </c>
      <c r="C41" s="49">
        <f t="shared" si="1"/>
        <v>0</v>
      </c>
    </row>
    <row r="42" spans="1:3" hidden="1" x14ac:dyDescent="0.25">
      <c r="A42" s="46" t="s">
        <v>53</v>
      </c>
      <c r="B42" s="47" t="s">
        <v>54</v>
      </c>
      <c r="C42" s="49">
        <f t="shared" si="1"/>
        <v>0</v>
      </c>
    </row>
    <row r="43" spans="1:3" hidden="1" x14ac:dyDescent="0.25">
      <c r="A43" s="46" t="s">
        <v>55</v>
      </c>
      <c r="B43" s="47" t="s">
        <v>56</v>
      </c>
      <c r="C43" s="49"/>
    </row>
    <row r="44" spans="1:3" ht="31.5" x14ac:dyDescent="0.25">
      <c r="A44" s="16" t="s">
        <v>20</v>
      </c>
      <c r="B44" s="25" t="s">
        <v>206</v>
      </c>
      <c r="C44" s="18">
        <f>C45+C50</f>
        <v>10866</v>
      </c>
    </row>
    <row r="45" spans="1:3" ht="48" customHeight="1" x14ac:dyDescent="0.25">
      <c r="A45" s="10" t="s">
        <v>21</v>
      </c>
      <c r="B45" s="29" t="s">
        <v>45</v>
      </c>
      <c r="C45" s="14">
        <f>C46+C48</f>
        <v>9744</v>
      </c>
    </row>
    <row r="46" spans="1:3" ht="31.5" customHeight="1" x14ac:dyDescent="0.25">
      <c r="A46" s="10" t="s">
        <v>22</v>
      </c>
      <c r="B46" s="29" t="s">
        <v>28</v>
      </c>
      <c r="C46" s="14">
        <f t="shared" ref="C46" si="2">C47</f>
        <v>9284</v>
      </c>
    </row>
    <row r="47" spans="1:3" ht="47.25" x14ac:dyDescent="0.25">
      <c r="A47" s="10" t="s">
        <v>138</v>
      </c>
      <c r="B47" s="29" t="s">
        <v>139</v>
      </c>
      <c r="C47" s="14">
        <v>9284</v>
      </c>
    </row>
    <row r="48" spans="1:3" ht="47.25" x14ac:dyDescent="0.25">
      <c r="A48" s="10" t="s">
        <v>110</v>
      </c>
      <c r="B48" s="29" t="s">
        <v>111</v>
      </c>
      <c r="C48" s="14">
        <f>C49</f>
        <v>460</v>
      </c>
    </row>
    <row r="49" spans="1:3" ht="31.5" x14ac:dyDescent="0.25">
      <c r="A49" s="10" t="s">
        <v>136</v>
      </c>
      <c r="B49" s="29" t="s">
        <v>137</v>
      </c>
      <c r="C49" s="14">
        <v>460</v>
      </c>
    </row>
    <row r="50" spans="1:3" x14ac:dyDescent="0.25">
      <c r="A50" s="10" t="s">
        <v>199</v>
      </c>
      <c r="B50" s="29" t="s">
        <v>200</v>
      </c>
      <c r="C50" s="14">
        <f>C51</f>
        <v>1122</v>
      </c>
    </row>
    <row r="51" spans="1:3" ht="31.5" x14ac:dyDescent="0.25">
      <c r="A51" s="10" t="s">
        <v>201</v>
      </c>
      <c r="B51" s="29" t="s">
        <v>202</v>
      </c>
      <c r="C51" s="14">
        <f>C52</f>
        <v>1122</v>
      </c>
    </row>
    <row r="52" spans="1:3" ht="31.5" x14ac:dyDescent="0.25">
      <c r="A52" s="10" t="s">
        <v>203</v>
      </c>
      <c r="B52" s="29" t="s">
        <v>204</v>
      </c>
      <c r="C52" s="14">
        <v>1122</v>
      </c>
    </row>
    <row r="53" spans="1:3" hidden="1" x14ac:dyDescent="0.25">
      <c r="A53" s="28" t="s">
        <v>69</v>
      </c>
      <c r="B53" s="25" t="s">
        <v>59</v>
      </c>
      <c r="C53" s="18">
        <f>C54+C57</f>
        <v>0</v>
      </c>
    </row>
    <row r="54" spans="1:3" hidden="1" x14ac:dyDescent="0.25">
      <c r="A54" s="10" t="s">
        <v>64</v>
      </c>
      <c r="B54" s="29" t="s">
        <v>60</v>
      </c>
      <c r="C54" s="14">
        <f>C55</f>
        <v>0</v>
      </c>
    </row>
    <row r="55" spans="1:3" hidden="1" x14ac:dyDescent="0.25">
      <c r="A55" s="10" t="s">
        <v>65</v>
      </c>
      <c r="B55" s="29" t="s">
        <v>61</v>
      </c>
      <c r="C55" s="14">
        <f>C56</f>
        <v>0</v>
      </c>
    </row>
    <row r="56" spans="1:3" hidden="1" x14ac:dyDescent="0.25">
      <c r="A56" s="10" t="s">
        <v>160</v>
      </c>
      <c r="B56" s="29" t="s">
        <v>161</v>
      </c>
      <c r="C56" s="14"/>
    </row>
    <row r="57" spans="1:3" hidden="1" x14ac:dyDescent="0.25">
      <c r="A57" s="10" t="s">
        <v>66</v>
      </c>
      <c r="B57" s="29" t="s">
        <v>62</v>
      </c>
      <c r="C57" s="14">
        <f>C60+C58</f>
        <v>0</v>
      </c>
    </row>
    <row r="58" spans="1:3" hidden="1" x14ac:dyDescent="0.25">
      <c r="A58" s="10" t="s">
        <v>84</v>
      </c>
      <c r="B58" s="29" t="s">
        <v>85</v>
      </c>
      <c r="C58" s="14">
        <f>C59</f>
        <v>0</v>
      </c>
    </row>
    <row r="59" spans="1:3" hidden="1" x14ac:dyDescent="0.25">
      <c r="A59" s="10" t="s">
        <v>134</v>
      </c>
      <c r="B59" s="29" t="s">
        <v>135</v>
      </c>
      <c r="C59" s="14"/>
    </row>
    <row r="60" spans="1:3" hidden="1" x14ac:dyDescent="0.25">
      <c r="A60" s="10" t="s">
        <v>67</v>
      </c>
      <c r="B60" s="29" t="s">
        <v>63</v>
      </c>
      <c r="C60" s="14">
        <f>C61</f>
        <v>0</v>
      </c>
    </row>
    <row r="61" spans="1:3" hidden="1" x14ac:dyDescent="0.25">
      <c r="A61" s="10" t="s">
        <v>158</v>
      </c>
      <c r="B61" s="29" t="s">
        <v>159</v>
      </c>
      <c r="C61" s="14"/>
    </row>
    <row r="62" spans="1:3" x14ac:dyDescent="0.25">
      <c r="A62" s="16" t="s">
        <v>32</v>
      </c>
      <c r="B62" s="25" t="s">
        <v>205</v>
      </c>
      <c r="C62" s="41">
        <f>C66+C63</f>
        <v>1050</v>
      </c>
    </row>
    <row r="63" spans="1:3" ht="47.25" hidden="1" x14ac:dyDescent="0.25">
      <c r="A63" s="10" t="s">
        <v>116</v>
      </c>
      <c r="B63" s="4" t="s">
        <v>113</v>
      </c>
      <c r="C63" s="15">
        <f>C64</f>
        <v>0</v>
      </c>
    </row>
    <row r="64" spans="1:3" ht="47.25" hidden="1" customHeight="1" x14ac:dyDescent="0.25">
      <c r="A64" s="10" t="s">
        <v>132</v>
      </c>
      <c r="B64" s="4" t="s">
        <v>133</v>
      </c>
      <c r="C64" s="15">
        <f>C65</f>
        <v>0</v>
      </c>
    </row>
    <row r="65" spans="1:3" ht="48.75" hidden="1" customHeight="1" x14ac:dyDescent="0.25">
      <c r="A65" s="10" t="s">
        <v>130</v>
      </c>
      <c r="B65" s="4" t="s">
        <v>131</v>
      </c>
      <c r="C65" s="15"/>
    </row>
    <row r="66" spans="1:3" x14ac:dyDescent="0.25">
      <c r="A66" s="43" t="s">
        <v>37</v>
      </c>
      <c r="B66" s="29" t="s">
        <v>112</v>
      </c>
      <c r="C66" s="15">
        <f t="shared" ref="C66:C67" si="3">C67</f>
        <v>1050</v>
      </c>
    </row>
    <row r="67" spans="1:3" x14ac:dyDescent="0.25">
      <c r="A67" s="43" t="s">
        <v>36</v>
      </c>
      <c r="B67" s="29" t="s">
        <v>34</v>
      </c>
      <c r="C67" s="15">
        <f t="shared" si="3"/>
        <v>1050</v>
      </c>
    </row>
    <row r="68" spans="1:3" ht="31.5" x14ac:dyDescent="0.25">
      <c r="A68" s="43" t="s">
        <v>128</v>
      </c>
      <c r="B68" s="29" t="s">
        <v>129</v>
      </c>
      <c r="C68" s="15">
        <v>1050</v>
      </c>
    </row>
    <row r="69" spans="1:3" hidden="1" x14ac:dyDescent="0.25">
      <c r="A69" s="16" t="s">
        <v>72</v>
      </c>
      <c r="B69" s="25" t="s">
        <v>73</v>
      </c>
      <c r="C69" s="63">
        <f>C70+C75+C73</f>
        <v>0</v>
      </c>
    </row>
    <row r="70" spans="1:3" hidden="1" x14ac:dyDescent="0.25">
      <c r="A70" s="43" t="s">
        <v>74</v>
      </c>
      <c r="B70" s="29" t="s">
        <v>75</v>
      </c>
      <c r="C70" s="14">
        <f t="shared" ref="C70:C71" si="4">C71</f>
        <v>0</v>
      </c>
    </row>
    <row r="71" spans="1:3" ht="31.5" hidden="1" x14ac:dyDescent="0.25">
      <c r="A71" s="43" t="s">
        <v>76</v>
      </c>
      <c r="B71" s="29" t="s">
        <v>77</v>
      </c>
      <c r="C71" s="14">
        <f t="shared" si="4"/>
        <v>0</v>
      </c>
    </row>
    <row r="72" spans="1:3" ht="31.5" hidden="1" x14ac:dyDescent="0.25">
      <c r="A72" s="43" t="s">
        <v>78</v>
      </c>
      <c r="B72" s="29" t="s">
        <v>79</v>
      </c>
      <c r="C72" s="14"/>
    </row>
    <row r="73" spans="1:3" ht="31.5" hidden="1" x14ac:dyDescent="0.25">
      <c r="A73" s="43" t="s">
        <v>179</v>
      </c>
      <c r="B73" s="29" t="s">
        <v>180</v>
      </c>
      <c r="C73" s="14">
        <f>C74</f>
        <v>0</v>
      </c>
    </row>
    <row r="74" spans="1:3" ht="31.5" hidden="1" x14ac:dyDescent="0.25">
      <c r="A74" s="43" t="s">
        <v>181</v>
      </c>
      <c r="B74" s="29" t="s">
        <v>182</v>
      </c>
      <c r="C74" s="14"/>
    </row>
    <row r="75" spans="1:3" hidden="1" x14ac:dyDescent="0.25">
      <c r="A75" s="43" t="s">
        <v>175</v>
      </c>
      <c r="B75" s="29" t="s">
        <v>176</v>
      </c>
      <c r="C75" s="14">
        <f>C76</f>
        <v>0</v>
      </c>
    </row>
    <row r="76" spans="1:3" hidden="1" x14ac:dyDescent="0.25">
      <c r="A76" s="43" t="s">
        <v>177</v>
      </c>
      <c r="B76" s="29" t="s">
        <v>178</v>
      </c>
      <c r="C76" s="14"/>
    </row>
    <row r="77" spans="1:3" s="64" customFormat="1" x14ac:dyDescent="0.25">
      <c r="A77" s="61" t="s">
        <v>169</v>
      </c>
      <c r="B77" s="62" t="s">
        <v>170</v>
      </c>
      <c r="C77" s="63">
        <f>C78</f>
        <v>25</v>
      </c>
    </row>
    <row r="78" spans="1:3" x14ac:dyDescent="0.25">
      <c r="A78" s="43" t="s">
        <v>171</v>
      </c>
      <c r="B78" s="29" t="s">
        <v>172</v>
      </c>
      <c r="C78" s="14">
        <f>C79</f>
        <v>25</v>
      </c>
    </row>
    <row r="79" spans="1:3" x14ac:dyDescent="0.25">
      <c r="A79" s="43" t="s">
        <v>173</v>
      </c>
      <c r="B79" s="29" t="s">
        <v>174</v>
      </c>
      <c r="C79" s="14">
        <v>25</v>
      </c>
    </row>
    <row r="80" spans="1:3" x14ac:dyDescent="0.25">
      <c r="A80" s="23" t="s">
        <v>23</v>
      </c>
      <c r="B80" s="24" t="s">
        <v>24</v>
      </c>
      <c r="C80" s="18">
        <f>C81+C109+C112</f>
        <v>2438.8999999999996</v>
      </c>
    </row>
    <row r="81" spans="1:3" ht="16.5" customHeight="1" x14ac:dyDescent="0.25">
      <c r="A81" s="16" t="s">
        <v>25</v>
      </c>
      <c r="B81" s="17" t="s">
        <v>126</v>
      </c>
      <c r="C81" s="18">
        <f>C82+C87+C102+C99</f>
        <v>2438.8999999999996</v>
      </c>
    </row>
    <row r="82" spans="1:3" s="19" customFormat="1" x14ac:dyDescent="0.25">
      <c r="A82" s="16" t="s">
        <v>26</v>
      </c>
      <c r="B82" s="25" t="s">
        <v>44</v>
      </c>
      <c r="C82" s="18">
        <f>C83+C85</f>
        <v>1248.5999999999999</v>
      </c>
    </row>
    <row r="83" spans="1:3" x14ac:dyDescent="0.25">
      <c r="A83" s="10" t="s">
        <v>27</v>
      </c>
      <c r="B83" s="4" t="s">
        <v>164</v>
      </c>
      <c r="C83" s="14">
        <f>C84</f>
        <v>1248.5999999999999</v>
      </c>
    </row>
    <row r="84" spans="1:3" x14ac:dyDescent="0.25">
      <c r="A84" s="30" t="s">
        <v>124</v>
      </c>
      <c r="B84" s="31" t="s">
        <v>125</v>
      </c>
      <c r="C84" s="14">
        <v>1248.5999999999999</v>
      </c>
    </row>
    <row r="85" spans="1:3" hidden="1" x14ac:dyDescent="0.25">
      <c r="A85" s="12" t="s">
        <v>29</v>
      </c>
      <c r="B85" s="32" t="s">
        <v>30</v>
      </c>
      <c r="C85" s="14">
        <f>C86</f>
        <v>0</v>
      </c>
    </row>
    <row r="86" spans="1:3" hidden="1" x14ac:dyDescent="0.25">
      <c r="A86" s="12" t="s">
        <v>156</v>
      </c>
      <c r="B86" s="32" t="s">
        <v>157</v>
      </c>
      <c r="C86" s="14"/>
    </row>
    <row r="87" spans="1:3" s="19" customFormat="1" x14ac:dyDescent="0.25">
      <c r="A87" s="33" t="s">
        <v>46</v>
      </c>
      <c r="B87" s="17" t="s">
        <v>105</v>
      </c>
      <c r="C87" s="18">
        <f>C88+C90</f>
        <v>1190.3</v>
      </c>
    </row>
    <row r="88" spans="1:3" s="67" customFormat="1" hidden="1" x14ac:dyDescent="0.25">
      <c r="A88" s="65" t="s">
        <v>186</v>
      </c>
      <c r="B88" s="21" t="s">
        <v>185</v>
      </c>
      <c r="C88" s="66">
        <f>C89</f>
        <v>0</v>
      </c>
    </row>
    <row r="89" spans="1:3" s="67" customFormat="1" hidden="1" x14ac:dyDescent="0.25">
      <c r="A89" s="65" t="s">
        <v>183</v>
      </c>
      <c r="B89" s="21" t="s">
        <v>184</v>
      </c>
      <c r="C89" s="66"/>
    </row>
    <row r="90" spans="1:3" x14ac:dyDescent="0.25">
      <c r="A90" s="34" t="s">
        <v>47</v>
      </c>
      <c r="B90" s="35" t="s">
        <v>48</v>
      </c>
      <c r="C90" s="42">
        <f>C91</f>
        <v>1190.3</v>
      </c>
    </row>
    <row r="91" spans="1:3" x14ac:dyDescent="0.25">
      <c r="A91" s="34" t="s">
        <v>123</v>
      </c>
      <c r="B91" s="35" t="s">
        <v>122</v>
      </c>
      <c r="C91" s="42">
        <f>SUM(C92:C98)</f>
        <v>1190.3</v>
      </c>
    </row>
    <row r="92" spans="1:3" x14ac:dyDescent="0.25">
      <c r="A92" s="34" t="s">
        <v>123</v>
      </c>
      <c r="B92" s="35" t="s">
        <v>121</v>
      </c>
      <c r="C92" s="42">
        <v>1190.3</v>
      </c>
    </row>
    <row r="93" spans="1:3" ht="31.5" hidden="1" x14ac:dyDescent="0.25">
      <c r="A93" s="34" t="s">
        <v>123</v>
      </c>
      <c r="B93" s="35" t="s">
        <v>120</v>
      </c>
      <c r="C93" s="14"/>
    </row>
    <row r="94" spans="1:3" s="54" customFormat="1" ht="31.5" hidden="1" x14ac:dyDescent="0.25">
      <c r="A94" s="55" t="s">
        <v>123</v>
      </c>
      <c r="B94" s="56" t="s">
        <v>212</v>
      </c>
      <c r="C94" s="57"/>
    </row>
    <row r="95" spans="1:3" s="54" customFormat="1" ht="31.5" hidden="1" x14ac:dyDescent="0.25">
      <c r="A95" s="55" t="s">
        <v>123</v>
      </c>
      <c r="B95" s="56" t="s">
        <v>216</v>
      </c>
      <c r="C95" s="57"/>
    </row>
    <row r="96" spans="1:3" s="54" customFormat="1" ht="31.5" hidden="1" x14ac:dyDescent="0.25">
      <c r="A96" s="55" t="s">
        <v>123</v>
      </c>
      <c r="B96" s="56" t="s">
        <v>213</v>
      </c>
      <c r="C96" s="57"/>
    </row>
    <row r="97" spans="1:3" s="54" customFormat="1" ht="31.5" hidden="1" x14ac:dyDescent="0.25">
      <c r="A97" s="55" t="s">
        <v>123</v>
      </c>
      <c r="B97" s="56" t="s">
        <v>215</v>
      </c>
      <c r="C97" s="57"/>
    </row>
    <row r="98" spans="1:3" s="54" customFormat="1" hidden="1" x14ac:dyDescent="0.25">
      <c r="A98" s="55" t="s">
        <v>123</v>
      </c>
      <c r="B98" s="56" t="s">
        <v>167</v>
      </c>
      <c r="C98" s="57"/>
    </row>
    <row r="99" spans="1:3" hidden="1" x14ac:dyDescent="0.25">
      <c r="A99" s="38" t="s">
        <v>106</v>
      </c>
      <c r="B99" s="50" t="s">
        <v>107</v>
      </c>
      <c r="C99" s="40">
        <f>C100</f>
        <v>0</v>
      </c>
    </row>
    <row r="100" spans="1:3" hidden="1" x14ac:dyDescent="0.25">
      <c r="A100" s="34" t="s">
        <v>108</v>
      </c>
      <c r="B100" s="35" t="s">
        <v>109</v>
      </c>
      <c r="C100" s="42">
        <f>C101</f>
        <v>0</v>
      </c>
    </row>
    <row r="101" spans="1:3" hidden="1" x14ac:dyDescent="0.25">
      <c r="A101" s="34" t="s">
        <v>119</v>
      </c>
      <c r="B101" s="35" t="s">
        <v>118</v>
      </c>
      <c r="C101" s="42"/>
    </row>
    <row r="102" spans="1:3" hidden="1" x14ac:dyDescent="0.25">
      <c r="A102" s="33" t="s">
        <v>40</v>
      </c>
      <c r="B102" s="36" t="s">
        <v>38</v>
      </c>
      <c r="C102" s="18">
        <f>C103+C107+C105</f>
        <v>0</v>
      </c>
    </row>
    <row r="103" spans="1:3" ht="31.5" hidden="1" x14ac:dyDescent="0.25">
      <c r="A103" s="12" t="s">
        <v>41</v>
      </c>
      <c r="B103" s="32" t="s">
        <v>39</v>
      </c>
      <c r="C103" s="14">
        <f>C104</f>
        <v>0</v>
      </c>
    </row>
    <row r="104" spans="1:3" ht="31.5" hidden="1" x14ac:dyDescent="0.25">
      <c r="A104" s="12" t="s">
        <v>210</v>
      </c>
      <c r="B104" s="32" t="s">
        <v>211</v>
      </c>
      <c r="C104" s="14"/>
    </row>
    <row r="105" spans="1:3" ht="31.5" hidden="1" x14ac:dyDescent="0.25">
      <c r="A105" s="12" t="s">
        <v>114</v>
      </c>
      <c r="B105" s="32" t="s">
        <v>115</v>
      </c>
      <c r="C105" s="14">
        <f>C106</f>
        <v>0</v>
      </c>
    </row>
    <row r="106" spans="1:3" ht="31.5" hidden="1" x14ac:dyDescent="0.25">
      <c r="A106" s="12" t="s">
        <v>165</v>
      </c>
      <c r="B106" s="32" t="s">
        <v>117</v>
      </c>
      <c r="C106" s="14">
        <v>0</v>
      </c>
    </row>
    <row r="107" spans="1:3" hidden="1" x14ac:dyDescent="0.25">
      <c r="A107" s="12" t="s">
        <v>42</v>
      </c>
      <c r="B107" s="32" t="s">
        <v>43</v>
      </c>
      <c r="C107" s="15">
        <f>C108</f>
        <v>0</v>
      </c>
    </row>
    <row r="108" spans="1:3" hidden="1" x14ac:dyDescent="0.25">
      <c r="A108" s="12" t="s">
        <v>149</v>
      </c>
      <c r="B108" s="32" t="s">
        <v>150</v>
      </c>
      <c r="C108" s="15">
        <v>0</v>
      </c>
    </row>
    <row r="109" spans="1:3" hidden="1" x14ac:dyDescent="0.25">
      <c r="A109" s="33" t="s">
        <v>80</v>
      </c>
      <c r="B109" s="37" t="s">
        <v>81</v>
      </c>
      <c r="C109" s="41">
        <f>C110</f>
        <v>0</v>
      </c>
    </row>
    <row r="110" spans="1:3" hidden="1" x14ac:dyDescent="0.25">
      <c r="A110" s="12" t="s">
        <v>153</v>
      </c>
      <c r="B110" s="31" t="s">
        <v>152</v>
      </c>
      <c r="C110" s="15">
        <f>C111</f>
        <v>0</v>
      </c>
    </row>
    <row r="111" spans="1:3" hidden="1" x14ac:dyDescent="0.25">
      <c r="A111" s="12" t="s">
        <v>151</v>
      </c>
      <c r="B111" s="31" t="s">
        <v>152</v>
      </c>
      <c r="C111" s="15"/>
    </row>
    <row r="112" spans="1:3" s="19" customFormat="1" ht="31.5" hidden="1" x14ac:dyDescent="0.25">
      <c r="A112" s="38" t="s">
        <v>82</v>
      </c>
      <c r="B112" s="39" t="s">
        <v>83</v>
      </c>
      <c r="C112" s="41">
        <f>C113</f>
        <v>0</v>
      </c>
    </row>
    <row r="113" spans="1:3" ht="31.5" hidden="1" x14ac:dyDescent="0.25">
      <c r="A113" s="34" t="s">
        <v>154</v>
      </c>
      <c r="B113" s="35" t="s">
        <v>155</v>
      </c>
      <c r="C113" s="20"/>
    </row>
    <row r="114" spans="1:3" x14ac:dyDescent="0.25">
      <c r="A114" s="12"/>
      <c r="B114" s="25" t="s">
        <v>31</v>
      </c>
      <c r="C114" s="40">
        <f>C11+C80</f>
        <v>133740</v>
      </c>
    </row>
  </sheetData>
  <mergeCells count="4">
    <mergeCell ref="B4:C4"/>
    <mergeCell ref="A7:C7"/>
    <mergeCell ref="B1:C1"/>
    <mergeCell ref="B3:C3"/>
  </mergeCells>
  <phoneticPr fontId="4" type="noConversion"/>
  <pageMargins left="0.7" right="0.7" top="0.75" bottom="0.75" header="0.3" footer="0.3"/>
  <pageSetup paperSize="9" scale="47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6"/>
  <sheetViews>
    <sheetView tabSelected="1" view="pageBreakPreview" zoomScaleNormal="100" zoomScaleSheetLayoutView="100" workbookViewId="0">
      <selection activeCell="D2" sqref="D2"/>
    </sheetView>
  </sheetViews>
  <sheetFormatPr defaultRowHeight="12.75" x14ac:dyDescent="0.2"/>
  <cols>
    <col min="1" max="1" width="30.42578125" customWidth="1"/>
    <col min="2" max="2" width="123.5703125" customWidth="1"/>
    <col min="3" max="3" width="12.85546875" customWidth="1"/>
    <col min="4" max="4" width="13" customWidth="1"/>
  </cols>
  <sheetData>
    <row r="1" spans="1:5" ht="15.75" x14ac:dyDescent="0.25">
      <c r="A1" s="1"/>
      <c r="B1" s="1"/>
      <c r="C1" s="98" t="s">
        <v>187</v>
      </c>
      <c r="D1" s="98"/>
      <c r="E1" s="70"/>
    </row>
    <row r="2" spans="1:5" ht="15.75" x14ac:dyDescent="0.25">
      <c r="A2" s="1"/>
      <c r="B2" s="1"/>
      <c r="C2" s="91"/>
      <c r="D2" s="91" t="s">
        <v>226</v>
      </c>
      <c r="E2" s="70"/>
    </row>
    <row r="3" spans="1:5" ht="15.75" x14ac:dyDescent="0.25">
      <c r="A3" s="1"/>
      <c r="B3" s="95" t="s">
        <v>225</v>
      </c>
      <c r="C3" s="95"/>
      <c r="D3" s="95"/>
      <c r="E3" s="71"/>
    </row>
    <row r="4" spans="1:5" ht="15.75" x14ac:dyDescent="0.25">
      <c r="A4" s="1"/>
      <c r="B4" s="99" t="s">
        <v>224</v>
      </c>
      <c r="C4" s="99"/>
      <c r="D4" s="99"/>
      <c r="E4" s="72"/>
    </row>
    <row r="5" spans="1:5" ht="15.75" x14ac:dyDescent="0.25">
      <c r="A5" s="1"/>
      <c r="B5" s="1"/>
      <c r="C5" s="1"/>
      <c r="D5" s="69"/>
    </row>
    <row r="6" spans="1:5" ht="15.75" x14ac:dyDescent="0.25">
      <c r="A6" s="1"/>
      <c r="B6" s="1"/>
      <c r="C6" s="22"/>
      <c r="D6" s="22"/>
    </row>
    <row r="7" spans="1:5" ht="15.75" x14ac:dyDescent="0.2">
      <c r="A7" s="93" t="s">
        <v>188</v>
      </c>
      <c r="B7" s="93"/>
      <c r="C7" s="93"/>
      <c r="D7" s="93"/>
    </row>
    <row r="8" spans="1:5" ht="15.75" x14ac:dyDescent="0.2">
      <c r="A8" s="93" t="s">
        <v>197</v>
      </c>
      <c r="B8" s="93"/>
      <c r="C8" s="93"/>
      <c r="D8" s="93"/>
    </row>
    <row r="9" spans="1:5" ht="15.75" x14ac:dyDescent="0.2">
      <c r="A9" s="68"/>
      <c r="B9" s="68"/>
      <c r="C9" s="68"/>
      <c r="D9" s="68"/>
    </row>
    <row r="10" spans="1:5" ht="15.75" x14ac:dyDescent="0.25">
      <c r="A10" s="2"/>
      <c r="B10" s="3"/>
      <c r="C10" s="1"/>
      <c r="D10" s="73"/>
    </row>
    <row r="11" spans="1:5" ht="24" customHeight="1" x14ac:dyDescent="0.2">
      <c r="A11" s="96" t="s">
        <v>1</v>
      </c>
      <c r="B11" s="97" t="s">
        <v>221</v>
      </c>
      <c r="C11" s="100" t="s">
        <v>220</v>
      </c>
      <c r="D11" s="101"/>
    </row>
    <row r="12" spans="1:5" ht="24" customHeight="1" x14ac:dyDescent="0.2">
      <c r="A12" s="96"/>
      <c r="B12" s="97"/>
      <c r="C12" s="88" t="s">
        <v>189</v>
      </c>
      <c r="D12" s="89" t="s">
        <v>196</v>
      </c>
    </row>
    <row r="13" spans="1:5" ht="15.75" x14ac:dyDescent="0.2">
      <c r="A13" s="23" t="s">
        <v>2</v>
      </c>
      <c r="B13" s="24" t="s">
        <v>35</v>
      </c>
      <c r="C13" s="74">
        <f>C14+C20+C26+C30+C46+C64+C68+C55+C42+C38+C72</f>
        <v>136745</v>
      </c>
      <c r="D13" s="74">
        <f>D14+D20+D26+D30+D46+D64+D68+D55+D42+D38+D72</f>
        <v>144084.20000000001</v>
      </c>
    </row>
    <row r="14" spans="1:5" ht="15.75" x14ac:dyDescent="0.2">
      <c r="A14" s="16" t="s">
        <v>3</v>
      </c>
      <c r="B14" s="17" t="s">
        <v>4</v>
      </c>
      <c r="C14" s="74">
        <f>C15</f>
        <v>104160</v>
      </c>
      <c r="D14" s="74">
        <f>D15</f>
        <v>110893</v>
      </c>
    </row>
    <row r="15" spans="1:5" ht="15.75" x14ac:dyDescent="0.2">
      <c r="A15" s="10" t="s">
        <v>5</v>
      </c>
      <c r="B15" s="4" t="s">
        <v>6</v>
      </c>
      <c r="C15" s="75">
        <f>C16+C17+C18+C19</f>
        <v>104160</v>
      </c>
      <c r="D15" s="75">
        <f>D16+D17+D18+D19</f>
        <v>110893</v>
      </c>
    </row>
    <row r="16" spans="1:5" ht="47.25" x14ac:dyDescent="0.2">
      <c r="A16" s="10" t="s">
        <v>7</v>
      </c>
      <c r="B16" s="5" t="s">
        <v>190</v>
      </c>
      <c r="C16" s="75">
        <v>103180</v>
      </c>
      <c r="D16" s="75">
        <v>109887</v>
      </c>
    </row>
    <row r="17" spans="1:4" ht="63" x14ac:dyDescent="0.2">
      <c r="A17" s="10" t="s">
        <v>8</v>
      </c>
      <c r="B17" s="5" t="s">
        <v>166</v>
      </c>
      <c r="C17" s="75">
        <v>395</v>
      </c>
      <c r="D17" s="75">
        <v>403</v>
      </c>
    </row>
    <row r="18" spans="1:4" ht="31.5" x14ac:dyDescent="0.2">
      <c r="A18" s="10" t="s">
        <v>9</v>
      </c>
      <c r="B18" s="5" t="s">
        <v>191</v>
      </c>
      <c r="C18" s="75">
        <v>585</v>
      </c>
      <c r="D18" s="75">
        <v>603</v>
      </c>
    </row>
    <row r="19" spans="1:4" ht="47.25" hidden="1" x14ac:dyDescent="0.2">
      <c r="A19" s="10" t="s">
        <v>10</v>
      </c>
      <c r="B19" s="5" t="s">
        <v>219</v>
      </c>
      <c r="C19" s="75"/>
      <c r="D19" s="75"/>
    </row>
    <row r="20" spans="1:4" ht="15.75" x14ac:dyDescent="0.2">
      <c r="A20" s="76" t="s">
        <v>94</v>
      </c>
      <c r="B20" s="77" t="s">
        <v>95</v>
      </c>
      <c r="C20" s="78">
        <f>C21</f>
        <v>1288</v>
      </c>
      <c r="D20" s="78">
        <f>D21</f>
        <v>1329.2</v>
      </c>
    </row>
    <row r="21" spans="1:4" ht="15.75" x14ac:dyDescent="0.2">
      <c r="A21" s="10" t="s">
        <v>96</v>
      </c>
      <c r="B21" s="5" t="s">
        <v>97</v>
      </c>
      <c r="C21" s="75">
        <f>C24+C22+C23+C25</f>
        <v>1288</v>
      </c>
      <c r="D21" s="75">
        <f>D24+D22+D23+D25</f>
        <v>1329.2</v>
      </c>
    </row>
    <row r="22" spans="1:4" ht="47.25" x14ac:dyDescent="0.2">
      <c r="A22" s="79" t="s">
        <v>99</v>
      </c>
      <c r="B22" s="5" t="s">
        <v>100</v>
      </c>
      <c r="C22" s="75">
        <v>425</v>
      </c>
      <c r="D22" s="75">
        <v>438.6</v>
      </c>
    </row>
    <row r="23" spans="1:4" ht="47.25" x14ac:dyDescent="0.2">
      <c r="A23" s="79" t="s">
        <v>101</v>
      </c>
      <c r="B23" s="5" t="s">
        <v>102</v>
      </c>
      <c r="C23" s="75">
        <v>13</v>
      </c>
      <c r="D23" s="75">
        <v>13.3</v>
      </c>
    </row>
    <row r="24" spans="1:4" ht="47.25" x14ac:dyDescent="0.2">
      <c r="A24" s="80" t="s">
        <v>98</v>
      </c>
      <c r="B24" s="21" t="s">
        <v>127</v>
      </c>
      <c r="C24" s="75">
        <v>850</v>
      </c>
      <c r="D24" s="75">
        <v>877.3</v>
      </c>
    </row>
    <row r="25" spans="1:4" ht="47.25" hidden="1" x14ac:dyDescent="0.2">
      <c r="A25" s="79" t="s">
        <v>103</v>
      </c>
      <c r="B25" s="21" t="s">
        <v>104</v>
      </c>
      <c r="C25" s="75"/>
      <c r="D25" s="75"/>
    </row>
    <row r="26" spans="1:4" ht="15.75" hidden="1" x14ac:dyDescent="0.2">
      <c r="A26" s="16" t="s">
        <v>11</v>
      </c>
      <c r="B26" s="25" t="s">
        <v>12</v>
      </c>
      <c r="C26" s="74">
        <f>C27</f>
        <v>0</v>
      </c>
      <c r="D26" s="74">
        <f>D27</f>
        <v>0</v>
      </c>
    </row>
    <row r="27" spans="1:4" ht="15.75" hidden="1" x14ac:dyDescent="0.2">
      <c r="A27" s="10" t="s">
        <v>70</v>
      </c>
      <c r="B27" s="4" t="s">
        <v>13</v>
      </c>
      <c r="C27" s="75">
        <f>C29+C28</f>
        <v>0</v>
      </c>
      <c r="D27" s="75">
        <f>D29+D28</f>
        <v>0</v>
      </c>
    </row>
    <row r="28" spans="1:4" ht="15.75" hidden="1" x14ac:dyDescent="0.2">
      <c r="A28" s="10" t="s">
        <v>68</v>
      </c>
      <c r="B28" s="4" t="s">
        <v>13</v>
      </c>
      <c r="C28" s="75"/>
      <c r="D28" s="75"/>
    </row>
    <row r="29" spans="1:4" ht="15.75" hidden="1" x14ac:dyDescent="0.2">
      <c r="A29" s="10" t="s">
        <v>57</v>
      </c>
      <c r="B29" s="8" t="s">
        <v>58</v>
      </c>
      <c r="C29" s="75">
        <v>0</v>
      </c>
      <c r="D29" s="75">
        <v>0</v>
      </c>
    </row>
    <row r="30" spans="1:4" ht="15.75" x14ac:dyDescent="0.2">
      <c r="A30" s="16" t="s">
        <v>14</v>
      </c>
      <c r="B30" s="25" t="s">
        <v>15</v>
      </c>
      <c r="C30" s="74">
        <f>C31+C33</f>
        <v>19025</v>
      </c>
      <c r="D30" s="74">
        <f>D31+D33</f>
        <v>19285</v>
      </c>
    </row>
    <row r="31" spans="1:4" ht="15.75" x14ac:dyDescent="0.2">
      <c r="A31" s="11" t="s">
        <v>16</v>
      </c>
      <c r="B31" s="7" t="s">
        <v>17</v>
      </c>
      <c r="C31" s="75">
        <f>C32</f>
        <v>5000</v>
      </c>
      <c r="D31" s="75">
        <f>D32</f>
        <v>5100</v>
      </c>
    </row>
    <row r="32" spans="1:4" ht="31.5" x14ac:dyDescent="0.2">
      <c r="A32" s="11" t="s">
        <v>140</v>
      </c>
      <c r="B32" s="7" t="s">
        <v>141</v>
      </c>
      <c r="C32" s="75">
        <v>5000</v>
      </c>
      <c r="D32" s="75">
        <v>5100</v>
      </c>
    </row>
    <row r="33" spans="1:4" ht="15.75" x14ac:dyDescent="0.2">
      <c r="A33" s="51" t="s">
        <v>18</v>
      </c>
      <c r="B33" s="52" t="s">
        <v>19</v>
      </c>
      <c r="C33" s="75">
        <f>C34+C36</f>
        <v>14025</v>
      </c>
      <c r="D33" s="75">
        <f>D34+D36</f>
        <v>14185</v>
      </c>
    </row>
    <row r="34" spans="1:4" ht="15.75" x14ac:dyDescent="0.2">
      <c r="A34" s="51" t="s">
        <v>168</v>
      </c>
      <c r="B34" s="52" t="s">
        <v>145</v>
      </c>
      <c r="C34" s="75">
        <f>C35</f>
        <v>10918</v>
      </c>
      <c r="D34" s="75">
        <f>D35</f>
        <v>11077</v>
      </c>
    </row>
    <row r="35" spans="1:4" ht="15.75" x14ac:dyDescent="0.2">
      <c r="A35" s="51" t="s">
        <v>142</v>
      </c>
      <c r="B35" s="52" t="s">
        <v>146</v>
      </c>
      <c r="C35" s="75">
        <v>10918</v>
      </c>
      <c r="D35" s="75">
        <v>11077</v>
      </c>
    </row>
    <row r="36" spans="1:4" ht="15.75" x14ac:dyDescent="0.2">
      <c r="A36" s="51" t="s">
        <v>143</v>
      </c>
      <c r="B36" s="52" t="s">
        <v>147</v>
      </c>
      <c r="C36" s="75">
        <f>C37</f>
        <v>3107</v>
      </c>
      <c r="D36" s="75">
        <f>D37</f>
        <v>3108</v>
      </c>
    </row>
    <row r="37" spans="1:4" ht="15.75" x14ac:dyDescent="0.2">
      <c r="A37" s="51" t="s">
        <v>144</v>
      </c>
      <c r="B37" s="52" t="s">
        <v>148</v>
      </c>
      <c r="C37" s="75">
        <v>3107</v>
      </c>
      <c r="D37" s="75">
        <v>3108</v>
      </c>
    </row>
    <row r="38" spans="1:4" ht="15.75" x14ac:dyDescent="0.2">
      <c r="A38" s="26" t="s">
        <v>86</v>
      </c>
      <c r="B38" s="27" t="s">
        <v>87</v>
      </c>
      <c r="C38" s="78">
        <f t="shared" ref="C38:D40" si="0">C39</f>
        <v>10</v>
      </c>
      <c r="D38" s="78">
        <f t="shared" si="0"/>
        <v>10</v>
      </c>
    </row>
    <row r="39" spans="1:4" ht="17.25" customHeight="1" x14ac:dyDescent="0.2">
      <c r="A39" s="10" t="s">
        <v>88</v>
      </c>
      <c r="B39" s="7" t="s">
        <v>91</v>
      </c>
      <c r="C39" s="75">
        <f t="shared" si="0"/>
        <v>10</v>
      </c>
      <c r="D39" s="75">
        <f t="shared" si="0"/>
        <v>10</v>
      </c>
    </row>
    <row r="40" spans="1:4" ht="31.5" x14ac:dyDescent="0.2">
      <c r="A40" s="10" t="s">
        <v>89</v>
      </c>
      <c r="B40" s="7" t="s">
        <v>92</v>
      </c>
      <c r="C40" s="75">
        <f t="shared" si="0"/>
        <v>10</v>
      </c>
      <c r="D40" s="75">
        <f t="shared" si="0"/>
        <v>10</v>
      </c>
    </row>
    <row r="41" spans="1:4" ht="47.25" x14ac:dyDescent="0.2">
      <c r="A41" s="10" t="s">
        <v>90</v>
      </c>
      <c r="B41" s="7" t="s">
        <v>93</v>
      </c>
      <c r="C41" s="75">
        <v>10</v>
      </c>
      <c r="D41" s="75">
        <v>10</v>
      </c>
    </row>
    <row r="42" spans="1:4" ht="31.5" hidden="1" x14ac:dyDescent="0.2">
      <c r="A42" s="28" t="s">
        <v>49</v>
      </c>
      <c r="B42" s="25" t="s">
        <v>50</v>
      </c>
      <c r="C42" s="74">
        <f t="shared" ref="C42:D44" si="1">C43</f>
        <v>0</v>
      </c>
      <c r="D42" s="74">
        <f t="shared" si="1"/>
        <v>0</v>
      </c>
    </row>
    <row r="43" spans="1:4" ht="15.75" hidden="1" x14ac:dyDescent="0.2">
      <c r="A43" s="10" t="s">
        <v>51</v>
      </c>
      <c r="B43" s="7" t="s">
        <v>52</v>
      </c>
      <c r="C43" s="75">
        <f t="shared" si="1"/>
        <v>0</v>
      </c>
      <c r="D43" s="75">
        <f t="shared" si="1"/>
        <v>0</v>
      </c>
    </row>
    <row r="44" spans="1:4" ht="15.75" hidden="1" x14ac:dyDescent="0.2">
      <c r="A44" s="10" t="s">
        <v>53</v>
      </c>
      <c r="B44" s="7" t="s">
        <v>54</v>
      </c>
      <c r="C44" s="75">
        <f t="shared" si="1"/>
        <v>0</v>
      </c>
      <c r="D44" s="75">
        <f t="shared" si="1"/>
        <v>0</v>
      </c>
    </row>
    <row r="45" spans="1:4" ht="31.5" hidden="1" x14ac:dyDescent="0.2">
      <c r="A45" s="10" t="s">
        <v>217</v>
      </c>
      <c r="B45" s="7" t="s">
        <v>218</v>
      </c>
      <c r="C45" s="75">
        <v>0</v>
      </c>
      <c r="D45" s="75">
        <v>0</v>
      </c>
    </row>
    <row r="46" spans="1:4" ht="31.5" x14ac:dyDescent="0.2">
      <c r="A46" s="16" t="s">
        <v>20</v>
      </c>
      <c r="B46" s="25" t="s">
        <v>192</v>
      </c>
      <c r="C46" s="74">
        <f>C47+C52</f>
        <v>11137</v>
      </c>
      <c r="D46" s="74">
        <f>D47+D52</f>
        <v>11387</v>
      </c>
    </row>
    <row r="47" spans="1:4" ht="47.25" x14ac:dyDescent="0.2">
      <c r="A47" s="10" t="s">
        <v>21</v>
      </c>
      <c r="B47" s="29" t="s">
        <v>193</v>
      </c>
      <c r="C47" s="75">
        <f>C48+C50</f>
        <v>9935</v>
      </c>
      <c r="D47" s="75">
        <f>D48+D50</f>
        <v>10129</v>
      </c>
    </row>
    <row r="48" spans="1:4" ht="31.5" x14ac:dyDescent="0.2">
      <c r="A48" s="10" t="s">
        <v>22</v>
      </c>
      <c r="B48" s="29" t="s">
        <v>28</v>
      </c>
      <c r="C48" s="75">
        <f t="shared" ref="C48:D48" si="2">C49</f>
        <v>9470</v>
      </c>
      <c r="D48" s="75">
        <f t="shared" si="2"/>
        <v>9659</v>
      </c>
    </row>
    <row r="49" spans="1:4" ht="47.25" x14ac:dyDescent="0.2">
      <c r="A49" s="10" t="s">
        <v>138</v>
      </c>
      <c r="B49" s="29" t="s">
        <v>139</v>
      </c>
      <c r="C49" s="75">
        <v>9470</v>
      </c>
      <c r="D49" s="75">
        <v>9659</v>
      </c>
    </row>
    <row r="50" spans="1:4" ht="47.25" x14ac:dyDescent="0.2">
      <c r="A50" s="10" t="s">
        <v>110</v>
      </c>
      <c r="B50" s="29" t="s">
        <v>111</v>
      </c>
      <c r="C50" s="75">
        <f>C51</f>
        <v>465</v>
      </c>
      <c r="D50" s="75">
        <f>D51</f>
        <v>470</v>
      </c>
    </row>
    <row r="51" spans="1:4" ht="47.25" x14ac:dyDescent="0.2">
      <c r="A51" s="10" t="s">
        <v>136</v>
      </c>
      <c r="B51" s="29" t="s">
        <v>137</v>
      </c>
      <c r="C51" s="75">
        <v>465</v>
      </c>
      <c r="D51" s="75">
        <v>470</v>
      </c>
    </row>
    <row r="52" spans="1:4" ht="15.75" x14ac:dyDescent="0.2">
      <c r="A52" s="10" t="s">
        <v>199</v>
      </c>
      <c r="B52" s="29" t="s">
        <v>200</v>
      </c>
      <c r="C52" s="75">
        <f>C53</f>
        <v>1202</v>
      </c>
      <c r="D52" s="75">
        <f>D53</f>
        <v>1258</v>
      </c>
    </row>
    <row r="53" spans="1:4" ht="31.5" x14ac:dyDescent="0.2">
      <c r="A53" s="10" t="s">
        <v>201</v>
      </c>
      <c r="B53" s="29" t="s">
        <v>202</v>
      </c>
      <c r="C53" s="75">
        <f>C54</f>
        <v>1202</v>
      </c>
      <c r="D53" s="75">
        <f>D54</f>
        <v>1258</v>
      </c>
    </row>
    <row r="54" spans="1:4" ht="31.5" x14ac:dyDescent="0.2">
      <c r="A54" s="10" t="s">
        <v>203</v>
      </c>
      <c r="B54" s="29" t="s">
        <v>204</v>
      </c>
      <c r="C54" s="75">
        <v>1202</v>
      </c>
      <c r="D54" s="75">
        <v>1258</v>
      </c>
    </row>
    <row r="55" spans="1:4" ht="15.75" hidden="1" x14ac:dyDescent="0.2">
      <c r="A55" s="28" t="s">
        <v>69</v>
      </c>
      <c r="B55" s="25" t="s">
        <v>59</v>
      </c>
      <c r="C55" s="74">
        <f>C56+C59</f>
        <v>0</v>
      </c>
      <c r="D55" s="74">
        <f>D56+D59</f>
        <v>0</v>
      </c>
    </row>
    <row r="56" spans="1:4" ht="15.75" hidden="1" x14ac:dyDescent="0.2">
      <c r="A56" s="10" t="s">
        <v>64</v>
      </c>
      <c r="B56" s="29" t="s">
        <v>60</v>
      </c>
      <c r="C56" s="75">
        <f>C57</f>
        <v>0</v>
      </c>
      <c r="D56" s="75">
        <f>D57</f>
        <v>0</v>
      </c>
    </row>
    <row r="57" spans="1:4" ht="15.75" hidden="1" x14ac:dyDescent="0.2">
      <c r="A57" s="10" t="s">
        <v>65</v>
      </c>
      <c r="B57" s="29" t="s">
        <v>61</v>
      </c>
      <c r="C57" s="75">
        <f>C58</f>
        <v>0</v>
      </c>
      <c r="D57" s="75">
        <f>D58</f>
        <v>0</v>
      </c>
    </row>
    <row r="58" spans="1:4" ht="15.75" hidden="1" x14ac:dyDescent="0.2">
      <c r="A58" s="10" t="s">
        <v>160</v>
      </c>
      <c r="B58" s="29" t="s">
        <v>161</v>
      </c>
      <c r="C58" s="75"/>
      <c r="D58" s="75"/>
    </row>
    <row r="59" spans="1:4" ht="15.75" hidden="1" x14ac:dyDescent="0.2">
      <c r="A59" s="10" t="s">
        <v>66</v>
      </c>
      <c r="B59" s="29" t="s">
        <v>62</v>
      </c>
      <c r="C59" s="75">
        <f>C62+C60</f>
        <v>0</v>
      </c>
      <c r="D59" s="75">
        <f>D62+D60</f>
        <v>0</v>
      </c>
    </row>
    <row r="60" spans="1:4" ht="15.75" hidden="1" x14ac:dyDescent="0.2">
      <c r="A60" s="10" t="s">
        <v>84</v>
      </c>
      <c r="B60" s="29" t="s">
        <v>85</v>
      </c>
      <c r="C60" s="75">
        <f>C61</f>
        <v>0</v>
      </c>
      <c r="D60" s="75">
        <f>D61</f>
        <v>0</v>
      </c>
    </row>
    <row r="61" spans="1:4" ht="15" hidden="1" customHeight="1" x14ac:dyDescent="0.2">
      <c r="A61" s="10" t="s">
        <v>134</v>
      </c>
      <c r="B61" s="29" t="s">
        <v>135</v>
      </c>
      <c r="C61" s="75"/>
      <c r="D61" s="75"/>
    </row>
    <row r="62" spans="1:4" ht="15.75" hidden="1" x14ac:dyDescent="0.2">
      <c r="A62" s="10" t="s">
        <v>67</v>
      </c>
      <c r="B62" s="29" t="s">
        <v>63</v>
      </c>
      <c r="C62" s="75">
        <f>C63</f>
        <v>0</v>
      </c>
      <c r="D62" s="75">
        <f>D63</f>
        <v>0</v>
      </c>
    </row>
    <row r="63" spans="1:4" ht="15.75" hidden="1" x14ac:dyDescent="0.2">
      <c r="A63" s="10" t="s">
        <v>158</v>
      </c>
      <c r="B63" s="29" t="s">
        <v>159</v>
      </c>
      <c r="C63" s="75"/>
      <c r="D63" s="75"/>
    </row>
    <row r="64" spans="1:4" ht="15.75" x14ac:dyDescent="0.2">
      <c r="A64" s="16" t="s">
        <v>32</v>
      </c>
      <c r="B64" s="25" t="s">
        <v>33</v>
      </c>
      <c r="C64" s="78">
        <f t="shared" ref="C64:D66" si="3">C65</f>
        <v>1100</v>
      </c>
      <c r="D64" s="74">
        <f t="shared" si="3"/>
        <v>1155</v>
      </c>
    </row>
    <row r="65" spans="1:4" ht="15.75" x14ac:dyDescent="0.2">
      <c r="A65" s="43" t="s">
        <v>37</v>
      </c>
      <c r="B65" s="29" t="s">
        <v>112</v>
      </c>
      <c r="C65" s="75">
        <f t="shared" si="3"/>
        <v>1100</v>
      </c>
      <c r="D65" s="75">
        <f t="shared" si="3"/>
        <v>1155</v>
      </c>
    </row>
    <row r="66" spans="1:4" ht="15.75" x14ac:dyDescent="0.2">
      <c r="A66" s="43" t="s">
        <v>36</v>
      </c>
      <c r="B66" s="29" t="s">
        <v>34</v>
      </c>
      <c r="C66" s="75">
        <f t="shared" si="3"/>
        <v>1100</v>
      </c>
      <c r="D66" s="75">
        <f t="shared" si="3"/>
        <v>1155</v>
      </c>
    </row>
    <row r="67" spans="1:4" ht="31.5" x14ac:dyDescent="0.2">
      <c r="A67" s="43" t="s">
        <v>128</v>
      </c>
      <c r="B67" s="29" t="s">
        <v>129</v>
      </c>
      <c r="C67" s="75">
        <v>1100</v>
      </c>
      <c r="D67" s="75">
        <v>1155</v>
      </c>
    </row>
    <row r="68" spans="1:4" ht="15.75" hidden="1" x14ac:dyDescent="0.2">
      <c r="A68" s="16" t="s">
        <v>72</v>
      </c>
      <c r="B68" s="25" t="s">
        <v>73</v>
      </c>
      <c r="C68" s="75">
        <f t="shared" ref="C68:D70" si="4">C69</f>
        <v>0</v>
      </c>
      <c r="D68" s="75">
        <f t="shared" si="4"/>
        <v>0</v>
      </c>
    </row>
    <row r="69" spans="1:4" ht="15.75" hidden="1" x14ac:dyDescent="0.2">
      <c r="A69" s="43" t="s">
        <v>74</v>
      </c>
      <c r="B69" s="29" t="s">
        <v>75</v>
      </c>
      <c r="C69" s="75">
        <f t="shared" si="4"/>
        <v>0</v>
      </c>
      <c r="D69" s="75">
        <f t="shared" si="4"/>
        <v>0</v>
      </c>
    </row>
    <row r="70" spans="1:4" ht="31.5" hidden="1" x14ac:dyDescent="0.2">
      <c r="A70" s="43" t="s">
        <v>76</v>
      </c>
      <c r="B70" s="29" t="s">
        <v>77</v>
      </c>
      <c r="C70" s="75">
        <f t="shared" si="4"/>
        <v>0</v>
      </c>
      <c r="D70" s="75">
        <f t="shared" si="4"/>
        <v>0</v>
      </c>
    </row>
    <row r="71" spans="1:4" ht="31.5" hidden="1" x14ac:dyDescent="0.2">
      <c r="A71" s="43" t="s">
        <v>78</v>
      </c>
      <c r="B71" s="29" t="s">
        <v>79</v>
      </c>
      <c r="C71" s="75"/>
      <c r="D71" s="75"/>
    </row>
    <row r="72" spans="1:4" ht="15.75" x14ac:dyDescent="0.2">
      <c r="A72" s="61" t="s">
        <v>169</v>
      </c>
      <c r="B72" s="62" t="s">
        <v>170</v>
      </c>
      <c r="C72" s="78">
        <f>C73</f>
        <v>25</v>
      </c>
      <c r="D72" s="78">
        <f>D73</f>
        <v>25</v>
      </c>
    </row>
    <row r="73" spans="1:4" ht="15.75" x14ac:dyDescent="0.2">
      <c r="A73" s="43" t="s">
        <v>171</v>
      </c>
      <c r="B73" s="29" t="s">
        <v>172</v>
      </c>
      <c r="C73" s="75">
        <f>C74</f>
        <v>25</v>
      </c>
      <c r="D73" s="75">
        <f>D74</f>
        <v>25</v>
      </c>
    </row>
    <row r="74" spans="1:4" ht="15.75" x14ac:dyDescent="0.2">
      <c r="A74" s="43" t="s">
        <v>173</v>
      </c>
      <c r="B74" s="29" t="s">
        <v>174</v>
      </c>
      <c r="C74" s="75">
        <v>25</v>
      </c>
      <c r="D74" s="75">
        <v>25</v>
      </c>
    </row>
    <row r="75" spans="1:4" ht="15.75" x14ac:dyDescent="0.2">
      <c r="A75" s="23" t="s">
        <v>23</v>
      </c>
      <c r="B75" s="24" t="s">
        <v>24</v>
      </c>
      <c r="C75" s="74">
        <f>C76+C101+C104</f>
        <v>2476.5</v>
      </c>
      <c r="D75" s="74">
        <f>D76+D101+D104</f>
        <v>2469.3000000000002</v>
      </c>
    </row>
    <row r="76" spans="1:4" ht="31.5" x14ac:dyDescent="0.2">
      <c r="A76" s="16" t="s">
        <v>25</v>
      </c>
      <c r="B76" s="17" t="s">
        <v>126</v>
      </c>
      <c r="C76" s="74">
        <f>C77+C82+C94+C91</f>
        <v>2476.5</v>
      </c>
      <c r="D76" s="74">
        <f>D77+D82+D94+D91</f>
        <v>2469.3000000000002</v>
      </c>
    </row>
    <row r="77" spans="1:4" ht="15.75" x14ac:dyDescent="0.2">
      <c r="A77" s="16" t="s">
        <v>26</v>
      </c>
      <c r="B77" s="25" t="s">
        <v>44</v>
      </c>
      <c r="C77" s="74">
        <f>C78+C80</f>
        <v>1233.9000000000001</v>
      </c>
      <c r="D77" s="74">
        <f>D78+D80</f>
        <v>1226.7</v>
      </c>
    </row>
    <row r="78" spans="1:4" ht="15.75" x14ac:dyDescent="0.2">
      <c r="A78" s="10" t="s">
        <v>27</v>
      </c>
      <c r="B78" s="4" t="s">
        <v>164</v>
      </c>
      <c r="C78" s="75">
        <f>C79</f>
        <v>1233.9000000000001</v>
      </c>
      <c r="D78" s="75">
        <f>D79</f>
        <v>1226.7</v>
      </c>
    </row>
    <row r="79" spans="1:4" ht="15.75" x14ac:dyDescent="0.2">
      <c r="A79" s="30" t="s">
        <v>124</v>
      </c>
      <c r="B79" s="31" t="s">
        <v>125</v>
      </c>
      <c r="C79" s="75">
        <v>1233.9000000000001</v>
      </c>
      <c r="D79" s="75">
        <v>1226.7</v>
      </c>
    </row>
    <row r="80" spans="1:4" ht="15.75" hidden="1" x14ac:dyDescent="0.2">
      <c r="A80" s="12" t="s">
        <v>29</v>
      </c>
      <c r="B80" s="32" t="s">
        <v>30</v>
      </c>
      <c r="C80" s="75">
        <f>C81</f>
        <v>0</v>
      </c>
      <c r="D80" s="75">
        <f>D81</f>
        <v>0</v>
      </c>
    </row>
    <row r="81" spans="1:4" ht="15.75" hidden="1" x14ac:dyDescent="0.2">
      <c r="A81" s="12" t="s">
        <v>156</v>
      </c>
      <c r="B81" s="32" t="s">
        <v>157</v>
      </c>
      <c r="C81" s="75"/>
      <c r="D81" s="75"/>
    </row>
    <row r="82" spans="1:4" ht="15.75" x14ac:dyDescent="0.2">
      <c r="A82" s="33" t="s">
        <v>46</v>
      </c>
      <c r="B82" s="17" t="s">
        <v>105</v>
      </c>
      <c r="C82" s="74">
        <f>C83</f>
        <v>1242.5999999999999</v>
      </c>
      <c r="D82" s="74">
        <f>D83</f>
        <v>1242.5999999999999</v>
      </c>
    </row>
    <row r="83" spans="1:4" ht="15.75" x14ac:dyDescent="0.2">
      <c r="A83" s="34" t="s">
        <v>47</v>
      </c>
      <c r="B83" s="35" t="s">
        <v>48</v>
      </c>
      <c r="C83" s="75">
        <f>C84</f>
        <v>1242.5999999999999</v>
      </c>
      <c r="D83" s="75">
        <f>D84</f>
        <v>1242.5999999999999</v>
      </c>
    </row>
    <row r="84" spans="1:4" ht="15.75" x14ac:dyDescent="0.2">
      <c r="A84" s="34" t="s">
        <v>123</v>
      </c>
      <c r="B84" s="35" t="s">
        <v>122</v>
      </c>
      <c r="C84" s="75">
        <f>SUM(C85:C90)</f>
        <v>1242.5999999999999</v>
      </c>
      <c r="D84" s="75">
        <f>SUM(D85:D90)</f>
        <v>1242.5999999999999</v>
      </c>
    </row>
    <row r="85" spans="1:4" ht="15.75" x14ac:dyDescent="0.2">
      <c r="A85" s="34" t="s">
        <v>123</v>
      </c>
      <c r="B85" s="35" t="s">
        <v>194</v>
      </c>
      <c r="C85" s="75">
        <v>1242.5999999999999</v>
      </c>
      <c r="D85" s="75">
        <v>1242.5999999999999</v>
      </c>
    </row>
    <row r="86" spans="1:4" ht="31.5" hidden="1" x14ac:dyDescent="0.2">
      <c r="A86" s="34" t="s">
        <v>123</v>
      </c>
      <c r="B86" s="35" t="s">
        <v>212</v>
      </c>
      <c r="C86" s="75"/>
      <c r="D86" s="75"/>
    </row>
    <row r="87" spans="1:4" ht="31.5" hidden="1" x14ac:dyDescent="0.2">
      <c r="A87" s="34" t="s">
        <v>123</v>
      </c>
      <c r="B87" s="35" t="s">
        <v>120</v>
      </c>
      <c r="C87" s="75"/>
      <c r="D87" s="75"/>
    </row>
    <row r="88" spans="1:4" ht="31.5" hidden="1" x14ac:dyDescent="0.2">
      <c r="A88" s="34" t="s">
        <v>123</v>
      </c>
      <c r="B88" s="35" t="s">
        <v>195</v>
      </c>
      <c r="C88" s="75"/>
      <c r="D88" s="75"/>
    </row>
    <row r="89" spans="1:4" ht="31.5" hidden="1" x14ac:dyDescent="0.2">
      <c r="A89" s="34" t="s">
        <v>123</v>
      </c>
      <c r="B89" s="35" t="s">
        <v>213</v>
      </c>
      <c r="C89" s="75"/>
      <c r="D89" s="75"/>
    </row>
    <row r="90" spans="1:4" ht="31.5" hidden="1" x14ac:dyDescent="0.2">
      <c r="A90" s="34" t="s">
        <v>123</v>
      </c>
      <c r="B90" s="35" t="s">
        <v>214</v>
      </c>
      <c r="C90" s="75"/>
      <c r="D90" s="75"/>
    </row>
    <row r="91" spans="1:4" s="1" customFormat="1" ht="15.75" hidden="1" x14ac:dyDescent="0.25">
      <c r="A91" s="81" t="s">
        <v>106</v>
      </c>
      <c r="B91" s="82" t="s">
        <v>107</v>
      </c>
      <c r="C91" s="78">
        <f>C92</f>
        <v>0</v>
      </c>
      <c r="D91" s="78">
        <f>D92</f>
        <v>0</v>
      </c>
    </row>
    <row r="92" spans="1:4" s="1" customFormat="1" ht="15.75" hidden="1" x14ac:dyDescent="0.25">
      <c r="A92" s="34" t="s">
        <v>108</v>
      </c>
      <c r="B92" s="35" t="s">
        <v>109</v>
      </c>
      <c r="C92" s="75">
        <f>C93</f>
        <v>0</v>
      </c>
      <c r="D92" s="75">
        <f>D93</f>
        <v>0</v>
      </c>
    </row>
    <row r="93" spans="1:4" s="1" customFormat="1" ht="31.5" hidden="1" x14ac:dyDescent="0.25">
      <c r="A93" s="34" t="s">
        <v>119</v>
      </c>
      <c r="B93" s="35" t="s">
        <v>118</v>
      </c>
      <c r="C93" s="75"/>
      <c r="D93" s="83"/>
    </row>
    <row r="94" spans="1:4" ht="15.75" hidden="1" x14ac:dyDescent="0.2">
      <c r="A94" s="33" t="s">
        <v>40</v>
      </c>
      <c r="B94" s="36" t="s">
        <v>38</v>
      </c>
      <c r="C94" s="74">
        <f>C95+C99+C97</f>
        <v>0</v>
      </c>
      <c r="D94" s="74">
        <f>D95+D99+D97</f>
        <v>0</v>
      </c>
    </row>
    <row r="95" spans="1:4" ht="31.5" hidden="1" x14ac:dyDescent="0.2">
      <c r="A95" s="12" t="s">
        <v>41</v>
      </c>
      <c r="B95" s="32" t="s">
        <v>39</v>
      </c>
      <c r="C95" s="75">
        <f>C96</f>
        <v>0</v>
      </c>
      <c r="D95" s="75">
        <f>D96</f>
        <v>0</v>
      </c>
    </row>
    <row r="96" spans="1:4" ht="47.25" hidden="1" x14ac:dyDescent="0.2">
      <c r="A96" s="12" t="s">
        <v>210</v>
      </c>
      <c r="B96" s="32" t="s">
        <v>211</v>
      </c>
      <c r="C96" s="75"/>
      <c r="D96" s="75"/>
    </row>
    <row r="97" spans="1:4" ht="31.5" hidden="1" x14ac:dyDescent="0.2">
      <c r="A97" s="12" t="s">
        <v>114</v>
      </c>
      <c r="B97" s="32" t="s">
        <v>115</v>
      </c>
      <c r="C97" s="75">
        <f>C98</f>
        <v>0</v>
      </c>
      <c r="D97" s="75">
        <f>D98</f>
        <v>0</v>
      </c>
    </row>
    <row r="98" spans="1:4" ht="31.5" hidden="1" x14ac:dyDescent="0.2">
      <c r="A98" s="12" t="s">
        <v>165</v>
      </c>
      <c r="B98" s="32" t="s">
        <v>117</v>
      </c>
      <c r="C98" s="75"/>
      <c r="D98" s="75"/>
    </row>
    <row r="99" spans="1:4" ht="15.75" hidden="1" x14ac:dyDescent="0.2">
      <c r="A99" s="12" t="s">
        <v>42</v>
      </c>
      <c r="B99" s="32" t="s">
        <v>43</v>
      </c>
      <c r="C99" s="75">
        <f>C100</f>
        <v>0</v>
      </c>
      <c r="D99" s="75">
        <f>D100</f>
        <v>0</v>
      </c>
    </row>
    <row r="100" spans="1:4" ht="15.75" hidden="1" x14ac:dyDescent="0.2">
      <c r="A100" s="12" t="s">
        <v>149</v>
      </c>
      <c r="B100" s="32" t="s">
        <v>150</v>
      </c>
      <c r="C100" s="75"/>
      <c r="D100" s="75"/>
    </row>
    <row r="101" spans="1:4" ht="15.75" hidden="1" x14ac:dyDescent="0.2">
      <c r="A101" s="33" t="s">
        <v>80</v>
      </c>
      <c r="B101" s="37" t="s">
        <v>81</v>
      </c>
      <c r="C101" s="74">
        <f>C102</f>
        <v>0</v>
      </c>
      <c r="D101" s="74">
        <f>D102</f>
        <v>0</v>
      </c>
    </row>
    <row r="102" spans="1:4" ht="15.75" hidden="1" x14ac:dyDescent="0.2">
      <c r="A102" s="12" t="s">
        <v>153</v>
      </c>
      <c r="B102" s="31" t="s">
        <v>152</v>
      </c>
      <c r="C102" s="75">
        <f>C103</f>
        <v>0</v>
      </c>
      <c r="D102" s="75">
        <f>D103</f>
        <v>0</v>
      </c>
    </row>
    <row r="103" spans="1:4" ht="15.75" hidden="1" x14ac:dyDescent="0.2">
      <c r="A103" s="12" t="s">
        <v>151</v>
      </c>
      <c r="B103" s="31" t="s">
        <v>152</v>
      </c>
      <c r="C103" s="75"/>
      <c r="D103" s="75"/>
    </row>
    <row r="104" spans="1:4" ht="31.5" hidden="1" x14ac:dyDescent="0.2">
      <c r="A104" s="38" t="s">
        <v>82</v>
      </c>
      <c r="B104" s="39" t="s">
        <v>83</v>
      </c>
      <c r="C104" s="74">
        <f>C105</f>
        <v>0</v>
      </c>
      <c r="D104" s="74">
        <f>D105</f>
        <v>0</v>
      </c>
    </row>
    <row r="105" spans="1:4" ht="31.5" hidden="1" x14ac:dyDescent="0.2">
      <c r="A105" s="34" t="s">
        <v>154</v>
      </c>
      <c r="B105" s="35" t="s">
        <v>209</v>
      </c>
      <c r="C105" s="74"/>
      <c r="D105" s="75"/>
    </row>
    <row r="106" spans="1:4" ht="15.75" x14ac:dyDescent="0.2">
      <c r="A106" s="12"/>
      <c r="B106" s="25" t="s">
        <v>31</v>
      </c>
      <c r="C106" s="74">
        <f>C13+C75</f>
        <v>139221.5</v>
      </c>
      <c r="D106" s="74">
        <f>D13+D75</f>
        <v>146553.5</v>
      </c>
    </row>
  </sheetData>
  <mergeCells count="8">
    <mergeCell ref="A11:A12"/>
    <mergeCell ref="B11:B12"/>
    <mergeCell ref="C1:D1"/>
    <mergeCell ref="B3:D3"/>
    <mergeCell ref="B4:D4"/>
    <mergeCell ref="A7:D7"/>
    <mergeCell ref="A8:D8"/>
    <mergeCell ref="C11:D11"/>
  </mergeCell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2016</vt:lpstr>
      <vt:lpstr>2017-2018</vt:lpstr>
      <vt:lpstr>'2016'!Область_печати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Дячук</cp:lastModifiedBy>
  <cp:lastPrinted>2015-12-24T15:05:33Z</cp:lastPrinted>
  <dcterms:created xsi:type="dcterms:W3CDTF">1996-10-08T23:32:33Z</dcterms:created>
  <dcterms:modified xsi:type="dcterms:W3CDTF">2015-12-24T15:05:45Z</dcterms:modified>
</cp:coreProperties>
</file>